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eur\Dropbox\PHARMACIE DE MORANCE\COMPTABILITE PHARMACIE MORANCE\COMPTABILITE\SALAIRE\"/>
    </mc:Choice>
  </mc:AlternateContent>
  <xr:revisionPtr revIDLastSave="0" documentId="13_ncr:1_{C2ECF3E2-028E-4DDF-AE0C-5B0C3084E4B4}" xr6:coauthVersionLast="47" xr6:coauthVersionMax="47" xr10:uidLastSave="{00000000-0000-0000-0000-000000000000}"/>
  <bookViews>
    <workbookView xWindow="-120" yWindow="-120" windowWidth="29040" windowHeight="15990" firstSheet="9" activeTab="16" xr2:uid="{00000000-000D-0000-FFFF-FFFF00000000}"/>
  </bookViews>
  <sheets>
    <sheet name="2013" sheetId="1" r:id="rId1"/>
    <sheet name="2014" sheetId="2" r:id="rId2"/>
    <sheet name="2015" sheetId="4" r:id="rId3"/>
    <sheet name="2016" sheetId="5" r:id="rId4"/>
    <sheet name="2017" sheetId="7" r:id="rId5"/>
    <sheet name="2018" sheetId="8" r:id="rId6"/>
    <sheet name="2019" sheetId="9" r:id="rId7"/>
    <sheet name="2020" sheetId="10" r:id="rId8"/>
    <sheet name="2019-2020" sheetId="13" r:id="rId9"/>
    <sheet name="2020-2021" sheetId="11" r:id="rId10"/>
    <sheet name="2021-2022" sheetId="12" r:id="rId11"/>
    <sheet name="2022-2023" sheetId="14" r:id="rId12"/>
    <sheet name="2023-2024" sheetId="15" r:id="rId13"/>
    <sheet name="2023-2024 (2)" sheetId="17" r:id="rId14"/>
    <sheet name="2024-2025" sheetId="16" r:id="rId15"/>
    <sheet name="2025-2026" sheetId="18" r:id="rId16"/>
    <sheet name="2026-2027" sheetId="19" r:id="rId17"/>
  </sheets>
  <definedNames>
    <definedName name="_xlnm.Print_Area" localSheetId="1">'2014'!$A$30:$K$56</definedName>
    <definedName name="_xlnm.Print_Area" localSheetId="2">'2015'!$A$1:$K$57</definedName>
    <definedName name="_xlnm.Print_Area" localSheetId="3">'2016'!$A$1:$K$57</definedName>
    <definedName name="_xlnm.Print_Area" localSheetId="4">'2017'!$A$1:$L$57</definedName>
    <definedName name="_xlnm.Print_Area" localSheetId="5">'2018'!$A$1:$L$56</definedName>
    <definedName name="_xlnm.Print_Area" localSheetId="6">'2019'!$A$1:$L$57</definedName>
    <definedName name="_xlnm.Print_Area" localSheetId="8">'2019-2020'!$A$1:$R$61</definedName>
    <definedName name="_xlnm.Print_Area" localSheetId="7">Tableau35791113[[#All],[Semaine]:[Patricia]]</definedName>
    <definedName name="_xlnm.Print_Area" localSheetId="9">'2020-2021'!$A$1:$R$61</definedName>
    <definedName name="_xlnm.Print_Area" localSheetId="10">'2021-2022'!$A$1:$V$61</definedName>
    <definedName name="_xlnm.Print_Area" localSheetId="11">'2022-2023'!$A$1:$U$61</definedName>
    <definedName name="_xlnm.Print_Area" localSheetId="12">'2023-2024'!$A$1:$Y$61</definedName>
    <definedName name="_xlnm.Print_Area" localSheetId="13">'2023-2024 (2)'!$A$1:$U$66</definedName>
    <definedName name="_xlnm.Print_Area" localSheetId="14">'2024-2025'!$A$1:$Y$66</definedName>
    <definedName name="_xlnm.Print_Area" localSheetId="15">'2025-2026'!$A$1:$AA$65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61" i="18" l="1"/>
  <c r="W61" i="18"/>
  <c r="U61" i="18"/>
  <c r="Q61" i="18"/>
  <c r="M61" i="18"/>
  <c r="K61" i="18"/>
  <c r="I61" i="18"/>
  <c r="G61" i="18"/>
  <c r="E61" i="18"/>
  <c r="Y62" i="16" l="1"/>
  <c r="W62" i="16"/>
  <c r="S62" i="16"/>
  <c r="O62" i="16"/>
  <c r="M62" i="16"/>
  <c r="K62" i="16"/>
  <c r="I62" i="16"/>
  <c r="G62" i="16"/>
  <c r="E62" i="16"/>
  <c r="U62" i="16"/>
  <c r="Y59" i="19" l="1"/>
  <c r="W59" i="19"/>
  <c r="U59" i="19"/>
  <c r="S59" i="19"/>
  <c r="Q59" i="19"/>
  <c r="O59" i="19"/>
  <c r="M59" i="19"/>
  <c r="K59" i="19"/>
  <c r="I59" i="19"/>
  <c r="G59" i="19"/>
  <c r="E59" i="19"/>
  <c r="C8" i="19"/>
  <c r="C9" i="19" s="1"/>
  <c r="C10" i="19" s="1"/>
  <c r="C11" i="19" s="1"/>
  <c r="C12" i="19" s="1"/>
  <c r="C13" i="19" s="1"/>
  <c r="C14" i="19" s="1"/>
  <c r="C15" i="19" s="1"/>
  <c r="C16" i="19" s="1"/>
  <c r="C17" i="19" s="1"/>
  <c r="C18" i="19" s="1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C34" i="19" s="1"/>
  <c r="C35" i="19" s="1"/>
  <c r="C36" i="19" s="1"/>
  <c r="C37" i="19" s="1"/>
  <c r="C38" i="19" s="1"/>
  <c r="C39" i="19" s="1"/>
  <c r="C40" i="19" s="1"/>
  <c r="C41" i="19" s="1"/>
  <c r="C42" i="19" s="1"/>
  <c r="C43" i="19" s="1"/>
  <c r="C44" i="19" s="1"/>
  <c r="C45" i="19" s="1"/>
  <c r="C46" i="19" s="1"/>
  <c r="C47" i="19" s="1"/>
  <c r="C48" i="19" s="1"/>
  <c r="C49" i="19" s="1"/>
  <c r="C50" i="19" s="1"/>
  <c r="C51" i="19" s="1"/>
  <c r="C52" i="19" s="1"/>
  <c r="C53" i="19" s="1"/>
  <c r="C54" i="19" s="1"/>
  <c r="C55" i="19" s="1"/>
  <c r="C56" i="19" s="1"/>
  <c r="C57" i="19" s="1"/>
  <c r="C58" i="19" s="1"/>
  <c r="B8" i="19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Y6" i="19"/>
  <c r="W6" i="19"/>
  <c r="U6" i="19"/>
  <c r="Q6" i="19"/>
  <c r="O6" i="19"/>
  <c r="M6" i="19"/>
  <c r="M61" i="19" s="1"/>
  <c r="K6" i="19"/>
  <c r="I6" i="19"/>
  <c r="G6" i="19"/>
  <c r="E6" i="19"/>
  <c r="Y6" i="18"/>
  <c r="Y59" i="18"/>
  <c r="Q61" i="19" l="1"/>
  <c r="U61" i="19"/>
  <c r="S61" i="19"/>
  <c r="I61" i="19"/>
  <c r="O61" i="19"/>
  <c r="G61" i="19"/>
  <c r="Y61" i="19"/>
  <c r="E61" i="19"/>
  <c r="K61" i="19"/>
  <c r="W61" i="19"/>
  <c r="U6" i="17"/>
  <c r="U62" i="17" l="1"/>
  <c r="AA59" i="18"/>
  <c r="W59" i="18"/>
  <c r="U59" i="18"/>
  <c r="S59" i="18"/>
  <c r="S61" i="18" s="1"/>
  <c r="Q59" i="18"/>
  <c r="O59" i="18"/>
  <c r="M59" i="18"/>
  <c r="K59" i="18"/>
  <c r="I59" i="18"/>
  <c r="G59" i="18"/>
  <c r="E59" i="18"/>
  <c r="C8" i="18"/>
  <c r="C9" i="18" s="1"/>
  <c r="C10" i="18" s="1"/>
  <c r="C11" i="18" s="1"/>
  <c r="C12" i="18" s="1"/>
  <c r="C13" i="18" s="1"/>
  <c r="C14" i="18" s="1"/>
  <c r="C15" i="18" s="1"/>
  <c r="C16" i="18" s="1"/>
  <c r="C17" i="18" s="1"/>
  <c r="C18" i="18" s="1"/>
  <c r="C19" i="18" s="1"/>
  <c r="C20" i="18" s="1"/>
  <c r="C21" i="18" s="1"/>
  <c r="C22" i="18" s="1"/>
  <c r="C23" i="18" s="1"/>
  <c r="C24" i="18" s="1"/>
  <c r="C25" i="18" s="1"/>
  <c r="C26" i="18" s="1"/>
  <c r="C27" i="18" s="1"/>
  <c r="C28" i="18" s="1"/>
  <c r="C29" i="18" s="1"/>
  <c r="C30" i="18" s="1"/>
  <c r="C31" i="18" s="1"/>
  <c r="C32" i="18" s="1"/>
  <c r="C33" i="18" s="1"/>
  <c r="C34" i="18" s="1"/>
  <c r="C35" i="18" s="1"/>
  <c r="C36" i="18" s="1"/>
  <c r="C37" i="18" s="1"/>
  <c r="C38" i="18" s="1"/>
  <c r="C39" i="18" s="1"/>
  <c r="C40" i="18" s="1"/>
  <c r="C41" i="18" s="1"/>
  <c r="C42" i="18" s="1"/>
  <c r="C43" i="18" s="1"/>
  <c r="C44" i="18" s="1"/>
  <c r="C45" i="18" s="1"/>
  <c r="C46" i="18" s="1"/>
  <c r="C47" i="18" s="1"/>
  <c r="C48" i="18" s="1"/>
  <c r="C49" i="18" s="1"/>
  <c r="C50" i="18" s="1"/>
  <c r="C51" i="18" s="1"/>
  <c r="C52" i="18" s="1"/>
  <c r="C53" i="18" s="1"/>
  <c r="C54" i="18" s="1"/>
  <c r="C55" i="18" s="1"/>
  <c r="C56" i="18" s="1"/>
  <c r="C57" i="18" s="1"/>
  <c r="C58" i="18" s="1"/>
  <c r="B8" i="18"/>
  <c r="B9" i="18" s="1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AA6" i="18"/>
  <c r="W6" i="18"/>
  <c r="U6" i="18"/>
  <c r="S6" i="18"/>
  <c r="Q6" i="18"/>
  <c r="O6" i="18"/>
  <c r="O61" i="18" s="1"/>
  <c r="M6" i="18"/>
  <c r="K6" i="18"/>
  <c r="I6" i="18"/>
  <c r="G6" i="18"/>
  <c r="E6" i="18"/>
  <c r="Y6" i="16"/>
  <c r="Y60" i="16"/>
  <c r="S60" i="16"/>
  <c r="S6" i="16"/>
  <c r="U60" i="17"/>
  <c r="S60" i="17"/>
  <c r="Q60" i="17"/>
  <c r="O60" i="17"/>
  <c r="O62" i="17" s="1"/>
  <c r="M60" i="17"/>
  <c r="K60" i="17"/>
  <c r="I60" i="17"/>
  <c r="G60" i="17"/>
  <c r="E60" i="17"/>
  <c r="C8" i="17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C46" i="17" s="1"/>
  <c r="C47" i="17" s="1"/>
  <c r="C48" i="17" s="1"/>
  <c r="C49" i="17" s="1"/>
  <c r="C50" i="17" s="1"/>
  <c r="C51" i="17" s="1"/>
  <c r="C52" i="17" s="1"/>
  <c r="C53" i="17" s="1"/>
  <c r="C54" i="17" s="1"/>
  <c r="C55" i="17" s="1"/>
  <c r="C56" i="17" s="1"/>
  <c r="C57" i="17" s="1"/>
  <c r="C58" i="17" s="1"/>
  <c r="C59" i="17" s="1"/>
  <c r="B8" i="17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48" i="17" s="1"/>
  <c r="B49" i="17" s="1"/>
  <c r="B50" i="17" s="1"/>
  <c r="B51" i="17" s="1"/>
  <c r="B52" i="17" s="1"/>
  <c r="B53" i="17" s="1"/>
  <c r="B54" i="17" s="1"/>
  <c r="B55" i="17" s="1"/>
  <c r="B56" i="17" s="1"/>
  <c r="B57" i="17" s="1"/>
  <c r="B58" i="17" s="1"/>
  <c r="B59" i="17" s="1"/>
  <c r="S6" i="17"/>
  <c r="S62" i="17" s="1"/>
  <c r="Q6" i="17"/>
  <c r="O6" i="17"/>
  <c r="M6" i="17"/>
  <c r="M62" i="17" s="1"/>
  <c r="K6" i="17"/>
  <c r="K62" i="17" s="1"/>
  <c r="I6" i="17"/>
  <c r="G6" i="17"/>
  <c r="E6" i="17"/>
  <c r="E62" i="17" s="1"/>
  <c r="G62" i="17" l="1"/>
  <c r="I62" i="17"/>
  <c r="Q62" i="17"/>
  <c r="AA61" i="18"/>
  <c r="C8" i="16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C36" i="16" s="1"/>
  <c r="C37" i="16" s="1"/>
  <c r="C38" i="16" s="1"/>
  <c r="C39" i="16" s="1"/>
  <c r="C40" i="16" s="1"/>
  <c r="C41" i="16" s="1"/>
  <c r="C42" i="16" s="1"/>
  <c r="C43" i="16" s="1"/>
  <c r="C44" i="16" s="1"/>
  <c r="C45" i="16" s="1"/>
  <c r="C46" i="16" s="1"/>
  <c r="C47" i="16" s="1"/>
  <c r="C48" i="16" s="1"/>
  <c r="C49" i="16" s="1"/>
  <c r="C50" i="16" s="1"/>
  <c r="C51" i="16" s="1"/>
  <c r="C52" i="16" s="1"/>
  <c r="C53" i="16" s="1"/>
  <c r="C54" i="16" s="1"/>
  <c r="C55" i="16" s="1"/>
  <c r="C56" i="16" s="1"/>
  <c r="C57" i="16" s="1"/>
  <c r="C58" i="16" s="1"/>
  <c r="C59" i="16" s="1"/>
  <c r="W60" i="16"/>
  <c r="U60" i="16"/>
  <c r="Q60" i="16"/>
  <c r="Q62" i="16" s="1"/>
  <c r="O60" i="16"/>
  <c r="M60" i="16"/>
  <c r="K60" i="16"/>
  <c r="I60" i="16"/>
  <c r="G60" i="16"/>
  <c r="E60" i="16"/>
  <c r="B8" i="16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  <c r="B53" i="16" s="1"/>
  <c r="B54" i="16" s="1"/>
  <c r="B55" i="16" s="1"/>
  <c r="B56" i="16" s="1"/>
  <c r="B57" i="16" s="1"/>
  <c r="B58" i="16" s="1"/>
  <c r="B59" i="16" s="1"/>
  <c r="W6" i="16"/>
  <c r="U6" i="16"/>
  <c r="Q6" i="16"/>
  <c r="O6" i="16"/>
  <c r="M6" i="16"/>
  <c r="K6" i="16"/>
  <c r="I6" i="16"/>
  <c r="G6" i="16"/>
  <c r="E6" i="16"/>
  <c r="G6" i="15"/>
  <c r="I6" i="15"/>
  <c r="G60" i="15"/>
  <c r="I60" i="15"/>
  <c r="G61" i="15" l="1"/>
  <c r="I61" i="15"/>
  <c r="O60" i="15"/>
  <c r="O6" i="15"/>
  <c r="U60" i="15"/>
  <c r="U6" i="15"/>
  <c r="B8" i="14"/>
  <c r="B9" i="14" s="1"/>
  <c r="B10" i="14" s="1"/>
  <c r="B11" i="14" s="1"/>
  <c r="B12" i="14" s="1"/>
  <c r="B13" i="14" s="1"/>
  <c r="B14" i="14" s="1"/>
  <c r="B15" i="14" s="1"/>
  <c r="B16" i="14" s="1"/>
  <c r="B17" i="14" s="1"/>
  <c r="B18" i="14" s="1"/>
  <c r="B19" i="14" s="1"/>
  <c r="B20" i="14" s="1"/>
  <c r="B21" i="14" s="1"/>
  <c r="B22" i="14" s="1"/>
  <c r="B23" i="14" s="1"/>
  <c r="B24" i="14" s="1"/>
  <c r="B25" i="14" s="1"/>
  <c r="B26" i="14" s="1"/>
  <c r="B27" i="14" s="1"/>
  <c r="B28" i="14" s="1"/>
  <c r="B29" i="14" s="1"/>
  <c r="B30" i="14" s="1"/>
  <c r="B31" i="14" s="1"/>
  <c r="B32" i="14" s="1"/>
  <c r="B33" i="14" s="1"/>
  <c r="B34" i="14" s="1"/>
  <c r="B35" i="14" s="1"/>
  <c r="B36" i="14" s="1"/>
  <c r="B37" i="14" s="1"/>
  <c r="C8" i="14"/>
  <c r="C9" i="14" s="1"/>
  <c r="C10" i="14" s="1"/>
  <c r="C11" i="14" s="1"/>
  <c r="C12" i="14" s="1"/>
  <c r="C13" i="14" s="1"/>
  <c r="C14" i="14" s="1"/>
  <c r="C15" i="14" s="1"/>
  <c r="C16" i="14" s="1"/>
  <c r="C17" i="14" s="1"/>
  <c r="C18" i="14" s="1"/>
  <c r="C19" i="14" s="1"/>
  <c r="C20" i="14" s="1"/>
  <c r="C21" i="14" s="1"/>
  <c r="C22" i="14" s="1"/>
  <c r="C23" i="14" s="1"/>
  <c r="C24" i="14" s="1"/>
  <c r="C25" i="14" s="1"/>
  <c r="C26" i="14" s="1"/>
  <c r="C27" i="14" s="1"/>
  <c r="C28" i="14" s="1"/>
  <c r="C29" i="14" s="1"/>
  <c r="C30" i="14" s="1"/>
  <c r="C31" i="14" s="1"/>
  <c r="C32" i="14" s="1"/>
  <c r="C33" i="14" s="1"/>
  <c r="C34" i="14" s="1"/>
  <c r="C35" i="14" s="1"/>
  <c r="C36" i="14" s="1"/>
  <c r="C37" i="14" s="1"/>
  <c r="O61" i="15" l="1"/>
  <c r="U61" i="15"/>
  <c r="Y60" i="15"/>
  <c r="W60" i="15"/>
  <c r="S60" i="15"/>
  <c r="Q60" i="15"/>
  <c r="M60" i="15"/>
  <c r="K60" i="15"/>
  <c r="E60" i="15"/>
  <c r="C8" i="15"/>
  <c r="C9" i="15" s="1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C20" i="15" s="1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C49" i="15" s="1"/>
  <c r="C50" i="15" s="1"/>
  <c r="C51" i="15" s="1"/>
  <c r="C52" i="15" s="1"/>
  <c r="C53" i="15" s="1"/>
  <c r="C54" i="15" s="1"/>
  <c r="C55" i="15" s="1"/>
  <c r="C56" i="15" s="1"/>
  <c r="C57" i="15" s="1"/>
  <c r="C58" i="15" s="1"/>
  <c r="C59" i="15" s="1"/>
  <c r="B8" i="15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44" i="15" s="1"/>
  <c r="B45" i="15" s="1"/>
  <c r="B46" i="15" s="1"/>
  <c r="B47" i="15" s="1"/>
  <c r="B48" i="15" s="1"/>
  <c r="B49" i="15" s="1"/>
  <c r="B50" i="15" s="1"/>
  <c r="B51" i="15" s="1"/>
  <c r="B52" i="15" s="1"/>
  <c r="B53" i="15" s="1"/>
  <c r="B54" i="15" s="1"/>
  <c r="B55" i="15" s="1"/>
  <c r="B56" i="15" s="1"/>
  <c r="B57" i="15" s="1"/>
  <c r="B58" i="15" s="1"/>
  <c r="B59" i="15" s="1"/>
  <c r="Y6" i="15"/>
  <c r="W6" i="15"/>
  <c r="S6" i="15"/>
  <c r="Q6" i="15"/>
  <c r="M6" i="15"/>
  <c r="K6" i="15"/>
  <c r="E6" i="15"/>
  <c r="M60" i="14"/>
  <c r="M6" i="14"/>
  <c r="U60" i="14"/>
  <c r="U6" i="14"/>
  <c r="V60" i="12"/>
  <c r="V6" i="12"/>
  <c r="T60" i="12"/>
  <c r="S60" i="14"/>
  <c r="Q60" i="14"/>
  <c r="O60" i="14"/>
  <c r="K60" i="14"/>
  <c r="I60" i="14"/>
  <c r="G60" i="14"/>
  <c r="E60" i="14"/>
  <c r="C38" i="14"/>
  <c r="C39" i="14" s="1"/>
  <c r="C40" i="14" s="1"/>
  <c r="C41" i="14" s="1"/>
  <c r="C42" i="14" s="1"/>
  <c r="C43" i="14" s="1"/>
  <c r="C44" i="14" s="1"/>
  <c r="C45" i="14" s="1"/>
  <c r="C46" i="14" s="1"/>
  <c r="C47" i="14" s="1"/>
  <c r="C48" i="14" s="1"/>
  <c r="C49" i="14" s="1"/>
  <c r="C50" i="14" s="1"/>
  <c r="C51" i="14" s="1"/>
  <c r="C52" i="14" s="1"/>
  <c r="C53" i="14" s="1"/>
  <c r="C54" i="14" s="1"/>
  <c r="C55" i="14" s="1"/>
  <c r="C56" i="14" s="1"/>
  <c r="C57" i="14" s="1"/>
  <c r="C58" i="14" s="1"/>
  <c r="C59" i="14" s="1"/>
  <c r="B38" i="14"/>
  <c r="B39" i="14" s="1"/>
  <c r="B40" i="14" s="1"/>
  <c r="B41" i="14" s="1"/>
  <c r="B42" i="14" s="1"/>
  <c r="B43" i="14" s="1"/>
  <c r="B44" i="14" s="1"/>
  <c r="B45" i="14" s="1"/>
  <c r="B46" i="14" s="1"/>
  <c r="B47" i="14" s="1"/>
  <c r="B48" i="14" s="1"/>
  <c r="B49" i="14" s="1"/>
  <c r="B50" i="14" s="1"/>
  <c r="B51" i="14" s="1"/>
  <c r="B52" i="14" s="1"/>
  <c r="B53" i="14" s="1"/>
  <c r="B54" i="14" s="1"/>
  <c r="B55" i="14" s="1"/>
  <c r="B56" i="14" s="1"/>
  <c r="B57" i="14" s="1"/>
  <c r="B58" i="14" s="1"/>
  <c r="B59" i="14" s="1"/>
  <c r="S6" i="14"/>
  <c r="O6" i="14"/>
  <c r="K6" i="14"/>
  <c r="I6" i="14"/>
  <c r="G6" i="14"/>
  <c r="E6" i="14"/>
  <c r="B8" i="12"/>
  <c r="B9" i="12" s="1"/>
  <c r="B10" i="12" s="1"/>
  <c r="B11" i="12" s="1"/>
  <c r="B12" i="12" s="1"/>
  <c r="B13" i="12" s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C8" i="12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33" i="12" s="1"/>
  <c r="C34" i="12" s="1"/>
  <c r="C35" i="12" s="1"/>
  <c r="C36" i="12" s="1"/>
  <c r="C37" i="12" s="1"/>
  <c r="C38" i="12" s="1"/>
  <c r="C39" i="12" s="1"/>
  <c r="C40" i="12" s="1"/>
  <c r="C41" i="12" s="1"/>
  <c r="C42" i="12" s="1"/>
  <c r="C43" i="12" s="1"/>
  <c r="C44" i="12" s="1"/>
  <c r="C45" i="12" s="1"/>
  <c r="C46" i="12" s="1"/>
  <c r="C47" i="12" s="1"/>
  <c r="C48" i="12" s="1"/>
  <c r="C49" i="12" s="1"/>
  <c r="C50" i="12" s="1"/>
  <c r="C51" i="12" s="1"/>
  <c r="C52" i="12" s="1"/>
  <c r="C53" i="12" s="1"/>
  <c r="C54" i="12" s="1"/>
  <c r="C55" i="12" s="1"/>
  <c r="C56" i="12" s="1"/>
  <c r="C57" i="12" s="1"/>
  <c r="C58" i="12" s="1"/>
  <c r="C59" i="12" s="1"/>
  <c r="Q60" i="12"/>
  <c r="O60" i="12"/>
  <c r="M60" i="12"/>
  <c r="K60" i="12"/>
  <c r="I60" i="12"/>
  <c r="G60" i="12"/>
  <c r="E60" i="12"/>
  <c r="Q6" i="12"/>
  <c r="O6" i="12"/>
  <c r="M6" i="12"/>
  <c r="K6" i="12"/>
  <c r="I6" i="12"/>
  <c r="G6" i="12"/>
  <c r="E6" i="12"/>
  <c r="Q6" i="11"/>
  <c r="O6" i="11"/>
  <c r="M6" i="11"/>
  <c r="K6" i="11"/>
  <c r="I6" i="11"/>
  <c r="G6" i="11"/>
  <c r="E6" i="11"/>
  <c r="Q6" i="13"/>
  <c r="O6" i="13"/>
  <c r="M6" i="13"/>
  <c r="K6" i="13"/>
  <c r="I6" i="13"/>
  <c r="G6" i="13"/>
  <c r="C8" i="13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34" i="13" s="1"/>
  <c r="C35" i="13" s="1"/>
  <c r="C36" i="13" s="1"/>
  <c r="C37" i="13" s="1"/>
  <c r="C38" i="13" s="1"/>
  <c r="B8" i="13"/>
  <c r="B9" i="13" s="1"/>
  <c r="B10" i="13" s="1"/>
  <c r="B11" i="13" s="1"/>
  <c r="B12" i="13" s="1"/>
  <c r="B13" i="13" s="1"/>
  <c r="B14" i="13" s="1"/>
  <c r="B15" i="13" s="1"/>
  <c r="B16" i="13" s="1"/>
  <c r="B17" i="13" s="1"/>
  <c r="B18" i="13" s="1"/>
  <c r="B19" i="13" s="1"/>
  <c r="B20" i="13" s="1"/>
  <c r="B21" i="13" s="1"/>
  <c r="B22" i="13" s="1"/>
  <c r="B23" i="13" s="1"/>
  <c r="B24" i="13" s="1"/>
  <c r="B25" i="13" s="1"/>
  <c r="B26" i="13" s="1"/>
  <c r="B27" i="13" s="1"/>
  <c r="B28" i="13" s="1"/>
  <c r="B29" i="13" s="1"/>
  <c r="B30" i="13" s="1"/>
  <c r="B31" i="13" s="1"/>
  <c r="B32" i="13" s="1"/>
  <c r="B33" i="13" s="1"/>
  <c r="B34" i="13" s="1"/>
  <c r="B35" i="13" s="1"/>
  <c r="B36" i="13" s="1"/>
  <c r="B37" i="13" s="1"/>
  <c r="E6" i="13"/>
  <c r="Q60" i="13"/>
  <c r="O60" i="13"/>
  <c r="M60" i="13"/>
  <c r="K60" i="13"/>
  <c r="I60" i="13"/>
  <c r="G60" i="13"/>
  <c r="E60" i="13"/>
  <c r="G60" i="11"/>
  <c r="I60" i="11"/>
  <c r="I61" i="11" s="1"/>
  <c r="K60" i="11"/>
  <c r="M60" i="11"/>
  <c r="M61" i="11" s="1"/>
  <c r="O60" i="11"/>
  <c r="Q60" i="11"/>
  <c r="Q61" i="11" s="1"/>
  <c r="E60" i="11"/>
  <c r="B39" i="11"/>
  <c r="B40" i="11" s="1"/>
  <c r="C39" i="11"/>
  <c r="C40" i="11" s="1"/>
  <c r="K61" i="11" l="1"/>
  <c r="E61" i="11"/>
  <c r="Y61" i="15"/>
  <c r="M61" i="15"/>
  <c r="K61" i="15"/>
  <c r="W61" i="15"/>
  <c r="E61" i="15"/>
  <c r="S61" i="15"/>
  <c r="Q61" i="15"/>
  <c r="V61" i="12"/>
  <c r="M61" i="12"/>
  <c r="O61" i="11"/>
  <c r="G61" i="11"/>
  <c r="M61" i="14"/>
  <c r="G61" i="14"/>
  <c r="U61" i="14"/>
  <c r="S61" i="14"/>
  <c r="Q61" i="14"/>
  <c r="I61" i="14"/>
  <c r="T61" i="12"/>
  <c r="K61" i="12"/>
  <c r="Q61" i="12"/>
  <c r="G61" i="12"/>
  <c r="K61" i="14"/>
  <c r="E61" i="14"/>
  <c r="O61" i="14"/>
  <c r="O61" i="12"/>
  <c r="I61" i="12"/>
  <c r="E61" i="12"/>
  <c r="Q61" i="13"/>
  <c r="G61" i="13"/>
  <c r="C39" i="13"/>
  <c r="C40" i="13" s="1"/>
  <c r="C41" i="13" s="1"/>
  <c r="C42" i="13" s="1"/>
  <c r="C43" i="13" s="1"/>
  <c r="C44" i="13" s="1"/>
  <c r="C45" i="13" s="1"/>
  <c r="C46" i="13" s="1"/>
  <c r="C47" i="13" s="1"/>
  <c r="C48" i="13" s="1"/>
  <c r="C49" i="13" s="1"/>
  <c r="C50" i="13" s="1"/>
  <c r="C51" i="13" s="1"/>
  <c r="C52" i="13" s="1"/>
  <c r="C53" i="13" s="1"/>
  <c r="C54" i="13" s="1"/>
  <c r="C55" i="13" s="1"/>
  <c r="C56" i="13" s="1"/>
  <c r="C57" i="13" s="1"/>
  <c r="C58" i="13" s="1"/>
  <c r="C59" i="13" s="1"/>
  <c r="B38" i="13"/>
  <c r="B39" i="13" s="1"/>
  <c r="B40" i="13" s="1"/>
  <c r="B41" i="13" s="1"/>
  <c r="B42" i="13" s="1"/>
  <c r="B43" i="13" s="1"/>
  <c r="B44" i="13" s="1"/>
  <c r="B45" i="13" s="1"/>
  <c r="B46" i="13" s="1"/>
  <c r="B47" i="13" s="1"/>
  <c r="B48" i="13" s="1"/>
  <c r="B49" i="13" s="1"/>
  <c r="B50" i="13" s="1"/>
  <c r="B51" i="13" s="1"/>
  <c r="B52" i="13" s="1"/>
  <c r="B53" i="13" s="1"/>
  <c r="B54" i="13" s="1"/>
  <c r="B55" i="13" s="1"/>
  <c r="B56" i="13" s="1"/>
  <c r="B57" i="13" s="1"/>
  <c r="B58" i="13" s="1"/>
  <c r="B59" i="13" s="1"/>
  <c r="K61" i="13"/>
  <c r="E61" i="13"/>
  <c r="M61" i="13"/>
  <c r="O61" i="13"/>
  <c r="I61" i="13"/>
  <c r="C8" i="11"/>
  <c r="C9" i="11" s="1"/>
  <c r="C10" i="11" s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C25" i="11" s="1"/>
  <c r="C26" i="11" s="1"/>
  <c r="C27" i="11" s="1"/>
  <c r="C28" i="11" s="1"/>
  <c r="C29" i="11" s="1"/>
  <c r="C30" i="11" s="1"/>
  <c r="C31" i="11" s="1"/>
  <c r="C32" i="11" s="1"/>
  <c r="C33" i="11" s="1"/>
  <c r="C34" i="11" s="1"/>
  <c r="C35" i="11" s="1"/>
  <c r="C36" i="11" s="1"/>
  <c r="C37" i="11" s="1"/>
  <c r="B8" i="11"/>
  <c r="B9" i="11" s="1"/>
  <c r="B10" i="11" s="1"/>
  <c r="B11" i="11" s="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C41" i="11" l="1"/>
  <c r="C42" i="11" s="1"/>
  <c r="C43" i="11" s="1"/>
  <c r="C44" i="11" s="1"/>
  <c r="C45" i="11" s="1"/>
  <c r="C46" i="11" s="1"/>
  <c r="C47" i="11" s="1"/>
  <c r="C48" i="11" s="1"/>
  <c r="C49" i="11" s="1"/>
  <c r="C50" i="11" s="1"/>
  <c r="C51" i="11" s="1"/>
  <c r="C52" i="11" s="1"/>
  <c r="C53" i="11" s="1"/>
  <c r="C54" i="11" s="1"/>
  <c r="C55" i="11" s="1"/>
  <c r="C56" i="11" s="1"/>
  <c r="C57" i="11" s="1"/>
  <c r="C58" i="11" s="1"/>
  <c r="C59" i="11" s="1"/>
  <c r="B41" i="11"/>
  <c r="B42" i="11" s="1"/>
  <c r="B43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3" i="10"/>
  <c r="B4" i="10" s="1"/>
  <c r="B5" i="10" s="1"/>
  <c r="B6" i="10" s="1"/>
  <c r="B7" i="10" s="1"/>
  <c r="B8" i="10" s="1"/>
  <c r="B9" i="10" s="1"/>
  <c r="B10" i="10" s="1"/>
  <c r="B11" i="10" s="1"/>
  <c r="B12" i="10" s="1"/>
  <c r="B13" i="10" s="1"/>
  <c r="B14" i="10" s="1"/>
  <c r="B15" i="10" s="1"/>
  <c r="B16" i="10" s="1"/>
  <c r="B17" i="10" s="1"/>
  <c r="B18" i="10" s="1"/>
  <c r="B19" i="10" s="1"/>
  <c r="B20" i="10" s="1"/>
  <c r="B21" i="10" s="1"/>
  <c r="B22" i="10" s="1"/>
  <c r="B23" i="10" s="1"/>
  <c r="B24" i="10" s="1"/>
  <c r="B25" i="10" s="1"/>
  <c r="B26" i="10" s="1"/>
  <c r="B27" i="10" s="1"/>
  <c r="B31" i="10" s="1"/>
  <c r="C3" i="10"/>
  <c r="C4" i="10" s="1"/>
  <c r="C5" i="10" s="1"/>
  <c r="C6" i="10" s="1"/>
  <c r="C7" i="10" s="1"/>
  <c r="C8" i="10" s="1"/>
  <c r="C9" i="10" s="1"/>
  <c r="C10" i="10" s="1"/>
  <c r="C11" i="10" s="1"/>
  <c r="C12" i="10" s="1"/>
  <c r="C13" i="10" s="1"/>
  <c r="C14" i="10" s="1"/>
  <c r="C15" i="10" s="1"/>
  <c r="C16" i="10" s="1"/>
  <c r="C17" i="10" s="1"/>
  <c r="C18" i="10" s="1"/>
  <c r="C19" i="10" s="1"/>
  <c r="C20" i="10" s="1"/>
  <c r="C21" i="10" s="1"/>
  <c r="C22" i="10" s="1"/>
  <c r="C23" i="10" s="1"/>
  <c r="C24" i="10" s="1"/>
  <c r="C25" i="10" s="1"/>
  <c r="C26" i="10" s="1"/>
  <c r="C27" i="10" s="1"/>
  <c r="C31" i="10" s="1"/>
  <c r="C33" i="10"/>
  <c r="C34" i="10" s="1"/>
  <c r="C35" i="10" s="1"/>
  <c r="C36" i="10" s="1"/>
  <c r="C37" i="10" s="1"/>
  <c r="C38" i="10" s="1"/>
  <c r="C39" i="10" s="1"/>
  <c r="C40" i="10" s="1"/>
  <c r="C41" i="10" s="1"/>
  <c r="C42" i="10" s="1"/>
  <c r="C43" i="10" s="1"/>
  <c r="C44" i="10" s="1"/>
  <c r="C45" i="10" s="1"/>
  <c r="C46" i="10" s="1"/>
  <c r="C47" i="10" s="1"/>
  <c r="C48" i="10" s="1"/>
  <c r="C49" i="10" s="1"/>
  <c r="C50" i="10" s="1"/>
  <c r="C51" i="10" s="1"/>
  <c r="C52" i="10" s="1"/>
  <c r="C53" i="10" s="1"/>
  <c r="C54" i="10" s="1"/>
  <c r="C55" i="10" s="1"/>
  <c r="C56" i="10" s="1"/>
  <c r="C57" i="10" s="1"/>
  <c r="B33" i="10"/>
  <c r="B34" i="10" s="1"/>
  <c r="B35" i="10" s="1"/>
  <c r="B36" i="10" s="1"/>
  <c r="B37" i="10" s="1"/>
  <c r="B38" i="10" s="1"/>
  <c r="B39" i="10" s="1"/>
  <c r="B40" i="10" s="1"/>
  <c r="B41" i="10" s="1"/>
  <c r="B42" i="10" s="1"/>
  <c r="B43" i="10" s="1"/>
  <c r="B44" i="10" s="1"/>
  <c r="B45" i="10" s="1"/>
  <c r="B46" i="10" s="1"/>
  <c r="B47" i="10" s="1"/>
  <c r="B48" i="10" s="1"/>
  <c r="B49" i="10" s="1"/>
  <c r="B50" i="10" s="1"/>
  <c r="B51" i="10" s="1"/>
  <c r="B52" i="10" s="1"/>
  <c r="B53" i="10" s="1"/>
  <c r="B54" i="10" s="1"/>
  <c r="B55" i="10" s="1"/>
  <c r="B56" i="10" s="1"/>
  <c r="B57" i="10" s="1"/>
</calcChain>
</file>

<file path=xl/sharedStrings.xml><?xml version="1.0" encoding="utf-8"?>
<sst xmlns="http://schemas.openxmlformats.org/spreadsheetml/2006/main" count="2071" uniqueCount="375">
  <si>
    <t>Semaine</t>
  </si>
  <si>
    <t>Début semaine</t>
  </si>
  <si>
    <t>Fin semaine</t>
  </si>
  <si>
    <t>Jérôme</t>
  </si>
  <si>
    <t>Valérie</t>
  </si>
  <si>
    <t>Chrystèle</t>
  </si>
  <si>
    <t>Carole</t>
  </si>
  <si>
    <t>Julien</t>
  </si>
  <si>
    <t>Renaud</t>
  </si>
  <si>
    <t>Marie Noëlle</t>
  </si>
  <si>
    <t>x</t>
  </si>
  <si>
    <t>Ven - Sam</t>
  </si>
  <si>
    <t>Obs</t>
  </si>
  <si>
    <t>Autre</t>
  </si>
  <si>
    <t>Morgane</t>
  </si>
  <si>
    <t>Ven stage</t>
  </si>
  <si>
    <t>Mar stage</t>
  </si>
  <si>
    <t>Lun stage</t>
  </si>
  <si>
    <t>mer- jeu</t>
  </si>
  <si>
    <t>Lun - mar</t>
  </si>
  <si>
    <t>Ven</t>
  </si>
  <si>
    <t>Sam</t>
  </si>
  <si>
    <t>Jeu stage</t>
  </si>
  <si>
    <t>lun stage</t>
  </si>
  <si>
    <t>lun</t>
  </si>
  <si>
    <t>Jeu matin</t>
  </si>
  <si>
    <t>BASTIEN</t>
  </si>
  <si>
    <t>ARTHUR</t>
  </si>
  <si>
    <t>Lu-Ma-Me-Je</t>
  </si>
  <si>
    <t>Lu-Ma</t>
  </si>
  <si>
    <t>LUCIE Me-Ve</t>
  </si>
  <si>
    <t>Je Ve</t>
  </si>
  <si>
    <t>DU</t>
  </si>
  <si>
    <t>arret</t>
  </si>
  <si>
    <t xml:space="preserve"> </t>
  </si>
  <si>
    <t>Lu</t>
  </si>
  <si>
    <t>Ve</t>
  </si>
  <si>
    <t>X</t>
  </si>
  <si>
    <t>Aurore</t>
  </si>
  <si>
    <t>Me Je Ve Sa</t>
  </si>
  <si>
    <t>Sa</t>
  </si>
  <si>
    <t>Me</t>
  </si>
  <si>
    <t>Ve-Sa</t>
  </si>
  <si>
    <t>Lu BP blanc</t>
  </si>
  <si>
    <t>Mathilde</t>
  </si>
  <si>
    <t>Me h</t>
  </si>
  <si>
    <t>Ma h</t>
  </si>
  <si>
    <t>Lucie</t>
  </si>
  <si>
    <t>Clara</t>
  </si>
  <si>
    <t>Autres</t>
  </si>
  <si>
    <t>Ma avene</t>
  </si>
  <si>
    <t>Sa =&gt; Rattrapé le 29/08</t>
  </si>
  <si>
    <t>Sa =&gt; Rattrapé le 20/06</t>
  </si>
  <si>
    <t>Lu 28</t>
  </si>
  <si>
    <t>Sa 26</t>
  </si>
  <si>
    <t>53bis</t>
  </si>
  <si>
    <t>Camille Kone</t>
  </si>
  <si>
    <t>Ma 02 au Sa 06/08</t>
  </si>
  <si>
    <t>Lu 18</t>
  </si>
  <si>
    <t>Aude</t>
  </si>
  <si>
    <t>Ma 12 AM</t>
  </si>
  <si>
    <t>Ma 16</t>
  </si>
  <si>
    <t>Sa 5</t>
  </si>
  <si>
    <t>Lu 11</t>
  </si>
  <si>
    <t>Sa 25</t>
  </si>
  <si>
    <t>du 31/10 au 02/11</t>
  </si>
  <si>
    <t>du 20 au 22/10</t>
  </si>
  <si>
    <t>Patricia</t>
  </si>
  <si>
    <t>Lu 22 et Je 25/08</t>
  </si>
  <si>
    <t>du 16 au 20/08</t>
  </si>
  <si>
    <t>Lu 09/05</t>
  </si>
  <si>
    <t>Lu 31/10</t>
  </si>
  <si>
    <t>Sonia</t>
  </si>
  <si>
    <t>Elodie</t>
  </si>
  <si>
    <t>Maternité</t>
  </si>
  <si>
    <t>22 et 23/12</t>
  </si>
  <si>
    <t>19 et 20/03</t>
  </si>
  <si>
    <t>du 02 au 04/01</t>
  </si>
  <si>
    <t>Carole2</t>
  </si>
  <si>
    <t>Patho</t>
  </si>
  <si>
    <t>Arrêt</t>
  </si>
  <si>
    <t>23 et 24/10</t>
  </si>
  <si>
    <t>Je 12/04</t>
  </si>
  <si>
    <t>05 et 06/01</t>
  </si>
  <si>
    <t>Nicolas</t>
  </si>
  <si>
    <t>du 31 au 03/01</t>
  </si>
  <si>
    <t>ARRET</t>
  </si>
  <si>
    <t>ARRET =&gt; 31/08</t>
  </si>
  <si>
    <t>Sa 29/12</t>
  </si>
  <si>
    <t>Sandra</t>
  </si>
  <si>
    <t>Camille</t>
  </si>
  <si>
    <t>Lu 24/12</t>
  </si>
  <si>
    <t>Me 26/12</t>
  </si>
  <si>
    <t>Ve 31/05</t>
  </si>
  <si>
    <t>29-30/03</t>
  </si>
  <si>
    <t>17-20/06</t>
  </si>
  <si>
    <t>5j mariage</t>
  </si>
  <si>
    <t>Ve 30/08</t>
  </si>
  <si>
    <t>Début</t>
  </si>
  <si>
    <t>Fin</t>
  </si>
  <si>
    <t>18 AM + 20/06</t>
  </si>
  <si>
    <t>du 04 au 07/05 =&gt; 4j</t>
  </si>
  <si>
    <t>5j</t>
  </si>
  <si>
    <t>21/04 =&gt; 1j</t>
  </si>
  <si>
    <t>6j</t>
  </si>
  <si>
    <t>11/05 =&gt; 1j</t>
  </si>
  <si>
    <t>06/07 =&gt; 1j</t>
  </si>
  <si>
    <t>6j de mariage</t>
  </si>
  <si>
    <t>24/08 =&gt; 1j</t>
  </si>
  <si>
    <t>DU phyto</t>
  </si>
  <si>
    <t>Jérome</t>
  </si>
  <si>
    <t>Solde valide au 1er juin 2019</t>
  </si>
  <si>
    <t>Solde valide au 1er juin 2020</t>
  </si>
  <si>
    <t>Semaines</t>
  </si>
  <si>
    <t>Total de congés pris (06/20-05/21)</t>
  </si>
  <si>
    <t>Solde restant</t>
  </si>
  <si>
    <t>Période / Autres</t>
  </si>
  <si>
    <t>23-24/12</t>
  </si>
  <si>
    <t>du 04 au 07/05</t>
  </si>
  <si>
    <t>du 30 au 05/10</t>
  </si>
  <si>
    <t>21-25/10</t>
  </si>
  <si>
    <t>0/-04/04</t>
  </si>
  <si>
    <t>20-22/06</t>
  </si>
  <si>
    <t>Solde valide au 1er juin 2021</t>
  </si>
  <si>
    <t>Total de congés pris (06/21-05/22)</t>
  </si>
  <si>
    <r>
      <rPr>
        <b/>
        <sz val="8"/>
        <color theme="1"/>
        <rFont val="Calibri"/>
        <family val="2"/>
        <scheme val="minor"/>
      </rPr>
      <t>Congés restants</t>
    </r>
    <r>
      <rPr>
        <sz val="8"/>
        <color theme="1"/>
        <rFont val="Calibri"/>
        <family val="2"/>
        <scheme val="minor"/>
      </rPr>
      <t xml:space="preserve">  06/18-05/19</t>
    </r>
  </si>
  <si>
    <r>
      <rPr>
        <b/>
        <sz val="8"/>
        <color theme="1"/>
        <rFont val="Calibri"/>
        <family val="2"/>
        <scheme val="minor"/>
      </rPr>
      <t>Congés acquis</t>
    </r>
    <r>
      <rPr>
        <sz val="8"/>
        <color theme="1"/>
        <rFont val="Calibri"/>
        <family val="2"/>
        <scheme val="minor"/>
      </rPr>
      <t xml:space="preserve"> 06/19-05/20</t>
    </r>
  </si>
  <si>
    <t>Jours posés</t>
  </si>
  <si>
    <r>
      <rPr>
        <b/>
        <sz val="8"/>
        <color theme="1"/>
        <rFont val="Calibri"/>
        <family val="2"/>
        <scheme val="minor"/>
      </rPr>
      <t>Congés restants</t>
    </r>
    <r>
      <rPr>
        <sz val="8"/>
        <color theme="1"/>
        <rFont val="Calibri"/>
        <family val="2"/>
        <scheme val="minor"/>
      </rPr>
      <t xml:space="preserve"> 06/17-05/18</t>
    </r>
  </si>
  <si>
    <r>
      <rPr>
        <b/>
        <sz val="8"/>
        <color theme="1"/>
        <rFont val="Calibri"/>
        <family val="2"/>
        <scheme val="minor"/>
      </rPr>
      <t>Congés acquis</t>
    </r>
    <r>
      <rPr>
        <sz val="8"/>
        <color theme="1"/>
        <rFont val="Calibri"/>
        <family val="2"/>
        <scheme val="minor"/>
      </rPr>
      <t xml:space="preserve"> 06/18-05/19</t>
    </r>
  </si>
  <si>
    <t>Congés 2019-2020</t>
  </si>
  <si>
    <t>Congés 2020-2021</t>
  </si>
  <si>
    <t>Congés 2021-2022</t>
  </si>
  <si>
    <r>
      <rPr>
        <b/>
        <sz val="8"/>
        <color theme="1"/>
        <rFont val="Calibri"/>
        <family val="2"/>
        <scheme val="minor"/>
      </rPr>
      <t>Congés restants</t>
    </r>
    <r>
      <rPr>
        <sz val="8"/>
        <color theme="1"/>
        <rFont val="Calibri"/>
        <family val="2"/>
        <scheme val="minor"/>
      </rPr>
      <t xml:space="preserve"> 06/19-05/20</t>
    </r>
  </si>
  <si>
    <r>
      <rPr>
        <b/>
        <sz val="8"/>
        <color theme="1"/>
        <rFont val="Calibri"/>
        <family val="2"/>
        <scheme val="minor"/>
      </rPr>
      <t>Congés acquis</t>
    </r>
    <r>
      <rPr>
        <sz val="8"/>
        <color theme="1"/>
        <rFont val="Calibri"/>
        <family val="2"/>
        <scheme val="minor"/>
      </rPr>
      <t xml:space="preserve"> 06/20-05/21</t>
    </r>
  </si>
  <si>
    <t>6J DE MARIAGE</t>
  </si>
  <si>
    <t>05/10 + 8 et 9/10</t>
  </si>
  <si>
    <t>12 et 13/10</t>
  </si>
  <si>
    <t>15 au 19/02</t>
  </si>
  <si>
    <t>21-23/12</t>
  </si>
  <si>
    <t>01 au 03/04</t>
  </si>
  <si>
    <t>05 au 07/04</t>
  </si>
  <si>
    <t>Congés patho</t>
  </si>
  <si>
    <t>Congés mat</t>
  </si>
  <si>
    <t>Lu 24</t>
  </si>
  <si>
    <t>Lu 17</t>
  </si>
  <si>
    <t>2J MARIAGE GREG</t>
  </si>
  <si>
    <t>Congés 2022-2023</t>
  </si>
  <si>
    <r>
      <rPr>
        <b/>
        <sz val="8"/>
        <color theme="1"/>
        <rFont val="Calibri"/>
        <family val="2"/>
        <scheme val="minor"/>
      </rPr>
      <t>Congés restants</t>
    </r>
    <r>
      <rPr>
        <sz val="8"/>
        <color theme="1"/>
        <rFont val="Calibri"/>
        <family val="2"/>
        <scheme val="minor"/>
      </rPr>
      <t xml:space="preserve"> 06/20-05/21</t>
    </r>
  </si>
  <si>
    <r>
      <rPr>
        <b/>
        <sz val="8"/>
        <color theme="1"/>
        <rFont val="Calibri"/>
        <family val="2"/>
        <scheme val="minor"/>
      </rPr>
      <t>Congés acquis</t>
    </r>
    <r>
      <rPr>
        <sz val="8"/>
        <color theme="1"/>
        <rFont val="Calibri"/>
        <family val="2"/>
        <scheme val="minor"/>
      </rPr>
      <t xml:space="preserve"> 06/21-05/22</t>
    </r>
  </si>
  <si>
    <t>Solde valide au 1er juin 2022</t>
  </si>
  <si>
    <t>Congés COVID 6ème mois</t>
  </si>
  <si>
    <t>Congés COVID 5ème mois</t>
  </si>
  <si>
    <t>à partir du 27/04</t>
  </si>
  <si>
    <t>Congés parental temps plein</t>
  </si>
  <si>
    <t>Arrêt maladie</t>
  </si>
  <si>
    <t>Congés Patho</t>
  </si>
  <si>
    <t>Congé payé</t>
  </si>
  <si>
    <t>Thomas</t>
  </si>
  <si>
    <t>Marie-Cécile</t>
  </si>
  <si>
    <t>Total de congés pris (06/19-05/20)</t>
  </si>
  <si>
    <t>Arrêt Patho</t>
  </si>
  <si>
    <t>Congés patho (à partir du 21/04)</t>
  </si>
  <si>
    <t>Congé mat</t>
  </si>
  <si>
    <t>du 28/03 au 01/04</t>
  </si>
  <si>
    <t>Sa 11</t>
  </si>
  <si>
    <t>HS</t>
  </si>
  <si>
    <t>Retour le 01/07 à 50%</t>
  </si>
  <si>
    <t>RETOUR le 05/09 à 80%</t>
  </si>
  <si>
    <t>Heures sup</t>
  </si>
  <si>
    <t>Congé mat + récup h sup</t>
  </si>
  <si>
    <t>RETOUR le 01/09 à 80%</t>
  </si>
  <si>
    <t>SANS SOLDE</t>
  </si>
  <si>
    <t>22-24-décembre</t>
  </si>
  <si>
    <t>26 et 27-déc</t>
  </si>
  <si>
    <t>Congés 2023-2024</t>
  </si>
  <si>
    <r>
      <rPr>
        <b/>
        <sz val="8"/>
        <color theme="1"/>
        <rFont val="Calibri"/>
        <family val="2"/>
        <scheme val="minor"/>
      </rPr>
      <t>Congés restants</t>
    </r>
    <r>
      <rPr>
        <sz val="8"/>
        <color theme="1"/>
        <rFont val="Calibri"/>
        <family val="2"/>
        <scheme val="minor"/>
      </rPr>
      <t xml:space="preserve"> 06/21-05/22</t>
    </r>
  </si>
  <si>
    <r>
      <rPr>
        <b/>
        <sz val="8"/>
        <color theme="1"/>
        <rFont val="Calibri"/>
        <family val="2"/>
        <scheme val="minor"/>
      </rPr>
      <t>Congés acquis</t>
    </r>
    <r>
      <rPr>
        <sz val="8"/>
        <color theme="1"/>
        <rFont val="Calibri"/>
        <family val="2"/>
        <scheme val="minor"/>
      </rPr>
      <t xml:space="preserve"> 06/22-05/23</t>
    </r>
  </si>
  <si>
    <t>Solde valide au 1er juin 2023</t>
  </si>
  <si>
    <t>Mi-temps théra</t>
  </si>
  <si>
    <t>Changement horaires</t>
  </si>
  <si>
    <t>Horaires d'été</t>
  </si>
  <si>
    <t>2-3-4- fév</t>
  </si>
  <si>
    <t>30 et 31-mai</t>
  </si>
  <si>
    <t>8 au 10/03</t>
  </si>
  <si>
    <t>9 au 11/03</t>
  </si>
  <si>
    <t>16 au 18/03</t>
  </si>
  <si>
    <t>10 au 12-avr</t>
  </si>
  <si>
    <t>Jour à vérifier</t>
  </si>
  <si>
    <t>13 et 14/04</t>
  </si>
  <si>
    <t>19 et 20/05</t>
  </si>
  <si>
    <t>du 1 au 3/06</t>
  </si>
  <si>
    <t>16-17 juin</t>
  </si>
  <si>
    <t>19-21 juin</t>
  </si>
  <si>
    <t>02-04 août</t>
  </si>
  <si>
    <t>Gwendoline</t>
  </si>
  <si>
    <t>Sariaka</t>
  </si>
  <si>
    <t>DEPART</t>
  </si>
  <si>
    <t>ARRIVEE</t>
  </si>
  <si>
    <t>Sa 9</t>
  </si>
  <si>
    <t>du 22 au 24/04</t>
  </si>
  <si>
    <t>16-19/01</t>
  </si>
  <si>
    <t>29 et 30-12</t>
  </si>
  <si>
    <r>
      <rPr>
        <b/>
        <sz val="8"/>
        <color theme="1"/>
        <rFont val="Calibri"/>
        <family val="2"/>
        <scheme val="minor"/>
      </rPr>
      <t>Congés acquis</t>
    </r>
    <r>
      <rPr>
        <sz val="8"/>
        <color theme="1"/>
        <rFont val="Calibri"/>
        <family val="2"/>
        <scheme val="minor"/>
      </rPr>
      <t xml:space="preserve"> 06/23-05/24</t>
    </r>
  </si>
  <si>
    <t>Solde valide au 1er juin 2024</t>
  </si>
  <si>
    <t>Congés 2024-2025</t>
  </si>
  <si>
    <t>15-19/01</t>
  </si>
  <si>
    <t>Maladie</t>
  </si>
  <si>
    <t>Congé Patho</t>
  </si>
  <si>
    <t>Congé Mat</t>
  </si>
  <si>
    <t>Vacances scolaires</t>
  </si>
  <si>
    <t>Lu 19</t>
  </si>
  <si>
    <t>Lu 26</t>
  </si>
  <si>
    <t>27-28-29/02</t>
  </si>
  <si>
    <t>Je 15/02</t>
  </si>
  <si>
    <t>Lu 1</t>
  </si>
  <si>
    <t>Lu 13 + Sa 18</t>
  </si>
  <si>
    <t>Ma 07</t>
  </si>
  <si>
    <t>du 19-22/06</t>
  </si>
  <si>
    <t>3 et 5/06</t>
  </si>
  <si>
    <t>Me 3</t>
  </si>
  <si>
    <t>du 26-29/06</t>
  </si>
  <si>
    <t>du 17-20/07</t>
  </si>
  <si>
    <t>du 22-27/07</t>
  </si>
  <si>
    <r>
      <rPr>
        <b/>
        <sz val="8"/>
        <color theme="1"/>
        <rFont val="Calibri"/>
        <family val="2"/>
        <scheme val="minor"/>
      </rPr>
      <t>Congés restants</t>
    </r>
    <r>
      <rPr>
        <sz val="8"/>
        <color theme="1"/>
        <rFont val="Calibri"/>
        <family val="2"/>
        <scheme val="minor"/>
      </rPr>
      <t xml:space="preserve"> au 30/05/2025 (acquis sur 06/22-05/24)</t>
    </r>
  </si>
  <si>
    <t>24-26/12</t>
  </si>
  <si>
    <t>Orane</t>
  </si>
  <si>
    <t>Stéphanie</t>
  </si>
  <si>
    <t>Arrivée le 06/01</t>
  </si>
  <si>
    <t>Arrivée le 26/08</t>
  </si>
  <si>
    <t>Total de congés pris (06/24-05/25)</t>
  </si>
  <si>
    <t>du 3 au 5/03</t>
  </si>
  <si>
    <t>Solde valide au 1er juin 2025</t>
  </si>
  <si>
    <t>Sa 19</t>
  </si>
  <si>
    <t>PACS</t>
  </si>
  <si>
    <t>Ma 11</t>
  </si>
  <si>
    <t>6j PACS</t>
  </si>
  <si>
    <t>Ma 22</t>
  </si>
  <si>
    <t>24-26/04</t>
  </si>
  <si>
    <t>Lu 23</t>
  </si>
  <si>
    <t>Lu 25</t>
  </si>
  <si>
    <t>13-14/06</t>
  </si>
  <si>
    <t>ECH</t>
  </si>
  <si>
    <t>Sa 07</t>
  </si>
  <si>
    <t>Sa 8</t>
  </si>
  <si>
    <t>Je 06</t>
  </si>
  <si>
    <t>21 et 22/02</t>
  </si>
  <si>
    <t>24 et 26/12</t>
  </si>
  <si>
    <t>du 31 AM au 03/01 MA</t>
  </si>
  <si>
    <t>Lu 10</t>
  </si>
  <si>
    <t>28/02 et 01/03</t>
  </si>
  <si>
    <t>16-17/05</t>
  </si>
  <si>
    <t>29-02/05</t>
  </si>
  <si>
    <t>Lu et Ma 26 et 27</t>
  </si>
  <si>
    <t>19-21/06</t>
  </si>
  <si>
    <t>19-20/01</t>
  </si>
  <si>
    <t>Lu 01/09</t>
  </si>
  <si>
    <t>Congés 2025-2026</t>
  </si>
  <si>
    <t>27+28/07</t>
  </si>
  <si>
    <t>du 02 au 05/07</t>
  </si>
  <si>
    <t>15+16/07</t>
  </si>
  <si>
    <t>Enfant Malade</t>
  </si>
  <si>
    <t>23+24/05</t>
  </si>
  <si>
    <t>Sa 09</t>
  </si>
  <si>
    <t>Lu 25+Ma 26 matin +Ve 29</t>
  </si>
  <si>
    <t>16-17/06 matin</t>
  </si>
  <si>
    <t>Jours enfants -15ans</t>
  </si>
  <si>
    <t>Ve 26</t>
  </si>
  <si>
    <t>30 et 31/12</t>
  </si>
  <si>
    <t>24-27/12</t>
  </si>
  <si>
    <t>Ve 03/10</t>
  </si>
  <si>
    <t>02 et 03/01</t>
  </si>
  <si>
    <t>Sa 14/02</t>
  </si>
  <si>
    <t>Lu 16/02</t>
  </si>
  <si>
    <t>Chloé</t>
  </si>
  <si>
    <r>
      <rPr>
        <b/>
        <sz val="8"/>
        <color theme="1"/>
        <rFont val="Calibri"/>
        <family val="2"/>
        <scheme val="minor"/>
      </rPr>
      <t>Congés acquis</t>
    </r>
    <r>
      <rPr>
        <sz val="8"/>
        <color theme="1"/>
        <rFont val="Calibri"/>
        <family val="2"/>
        <scheme val="minor"/>
      </rPr>
      <t xml:space="preserve"> 06/24-05/25</t>
    </r>
  </si>
  <si>
    <r>
      <rPr>
        <b/>
        <sz val="8"/>
        <color theme="1"/>
        <rFont val="Calibri"/>
        <family val="2"/>
        <scheme val="minor"/>
      </rPr>
      <t>Congés restants</t>
    </r>
    <r>
      <rPr>
        <sz val="8"/>
        <color theme="1"/>
        <rFont val="Calibri"/>
        <family val="2"/>
        <scheme val="minor"/>
      </rPr>
      <t xml:space="preserve"> au 30/05/2025 (acquis sur 06/23-05/24)</t>
    </r>
  </si>
  <si>
    <t>Sa 04</t>
  </si>
  <si>
    <t>23 et 24/09</t>
  </si>
  <si>
    <t>5 jours annonce maladie</t>
  </si>
  <si>
    <t>du 22 au 24/12</t>
  </si>
  <si>
    <t>Ve 12/12</t>
  </si>
  <si>
    <t>Je 16/04</t>
  </si>
  <si>
    <t>Lu 23/03</t>
  </si>
  <si>
    <t>Congés 2026-2027</t>
  </si>
  <si>
    <r>
      <rPr>
        <b/>
        <sz val="8"/>
        <color theme="1"/>
        <rFont val="Calibri"/>
        <family val="2"/>
        <scheme val="minor"/>
      </rPr>
      <t>Congés restants</t>
    </r>
    <r>
      <rPr>
        <sz val="8"/>
        <color theme="1"/>
        <rFont val="Calibri"/>
        <family val="2"/>
        <scheme val="minor"/>
      </rPr>
      <t xml:space="preserve"> au 30/05/2026 (acquis sur 06/24-05/25)</t>
    </r>
  </si>
  <si>
    <r>
      <rPr>
        <b/>
        <sz val="8"/>
        <color theme="1"/>
        <rFont val="Calibri"/>
        <family val="2"/>
        <scheme val="minor"/>
      </rPr>
      <t>Congés acquis</t>
    </r>
    <r>
      <rPr>
        <sz val="8"/>
        <color theme="1"/>
        <rFont val="Calibri"/>
        <family val="2"/>
        <scheme val="minor"/>
      </rPr>
      <t xml:space="preserve"> 06/25-05/26</t>
    </r>
  </si>
  <si>
    <t>Solde valide au 1er juin 2026</t>
  </si>
  <si>
    <t>REVISION</t>
  </si>
  <si>
    <t>22/12 et 26-27/12</t>
  </si>
  <si>
    <t>du 11 au 14/02</t>
  </si>
  <si>
    <t>Lu et Ma</t>
  </si>
  <si>
    <t>Lu 13/07</t>
  </si>
  <si>
    <t>Sa 30/05</t>
  </si>
  <si>
    <t>Lu 24/08</t>
  </si>
  <si>
    <t>Ve 15/05</t>
  </si>
  <si>
    <t>10 et 11/04</t>
  </si>
  <si>
    <t>Lu 14/04</t>
  </si>
  <si>
    <t>Ma 15/09</t>
  </si>
  <si>
    <t>Lu 06/07</t>
  </si>
  <si>
    <t>Ve 06 et Sa 07</t>
  </si>
  <si>
    <t>Lu 20/04</t>
  </si>
  <si>
    <t>du 24 au 28/02</t>
  </si>
  <si>
    <t>Ve 19/04</t>
  </si>
  <si>
    <t>ok</t>
  </si>
  <si>
    <t>-9</t>
  </si>
  <si>
    <t xml:space="preserve">manque 3j non déduit 28-29-30 nov 2023 </t>
  </si>
  <si>
    <t>Jours supplémentiares au 1er nov 23</t>
  </si>
  <si>
    <t>23-25/04</t>
  </si>
  <si>
    <t>15-16/05</t>
  </si>
  <si>
    <t>Lu 18/05</t>
  </si>
  <si>
    <t>Je 09/04</t>
  </si>
  <si>
    <t>au 31/05/22</t>
  </si>
  <si>
    <t>22</t>
  </si>
  <si>
    <t>30</t>
  </si>
  <si>
    <t>17</t>
  </si>
  <si>
    <t>38</t>
  </si>
  <si>
    <t>pris</t>
  </si>
  <si>
    <t>restant</t>
  </si>
  <si>
    <t>6</t>
  </si>
  <si>
    <t>au 31/05/23</t>
  </si>
  <si>
    <t>10</t>
  </si>
  <si>
    <t>0</t>
  </si>
  <si>
    <t>1</t>
  </si>
  <si>
    <t>5</t>
  </si>
  <si>
    <t>25</t>
  </si>
  <si>
    <t>28</t>
  </si>
  <si>
    <t>11</t>
  </si>
  <si>
    <t>27,5</t>
  </si>
  <si>
    <t>13,5</t>
  </si>
  <si>
    <t>32</t>
  </si>
  <si>
    <t>2</t>
  </si>
  <si>
    <t>au 31/05/2024</t>
  </si>
  <si>
    <t>26</t>
  </si>
  <si>
    <t>4</t>
  </si>
  <si>
    <t>3</t>
  </si>
  <si>
    <t>47</t>
  </si>
  <si>
    <t>8</t>
  </si>
  <si>
    <t>-7</t>
  </si>
  <si>
    <t>41</t>
  </si>
  <si>
    <t>24,5</t>
  </si>
  <si>
    <t>12</t>
  </si>
  <si>
    <t>33</t>
  </si>
  <si>
    <t>du 01/09</t>
  </si>
  <si>
    <t>au 07/09</t>
  </si>
  <si>
    <t>11 et 12/12</t>
  </si>
  <si>
    <t>0,5CP compté en + en octobre 2023 et 1CP enlevé entre octobre 2023 et novembre 2023</t>
  </si>
  <si>
    <t>au 31/05/25</t>
  </si>
  <si>
    <t>restants</t>
  </si>
  <si>
    <t>Jours supplémentiares au 1er nov 24</t>
  </si>
  <si>
    <t>14</t>
  </si>
  <si>
    <t>10/02/25 non déclaré à la compta</t>
  </si>
  <si>
    <t>28/05/25 non déclaré à la compta</t>
  </si>
  <si>
    <t>au 31/05/2026</t>
  </si>
  <si>
    <t>Lu 29/12</t>
  </si>
  <si>
    <t>Jours supplémentiares au 1er nov 25</t>
  </si>
  <si>
    <t>Jours supplémentiares au 1er nov 26</t>
  </si>
  <si>
    <t>régul en mai 2026</t>
  </si>
  <si>
    <t>manque 2 jours non déclarés 02 et 03/01/26</t>
  </si>
  <si>
    <t>Lu 08/06</t>
  </si>
  <si>
    <t>Je 18/06</t>
  </si>
  <si>
    <t>Je 25/06</t>
  </si>
  <si>
    <t>01+05-06/06</t>
  </si>
  <si>
    <t>3 REVISION</t>
  </si>
  <si>
    <t>02+03/06</t>
  </si>
  <si>
    <t>2 REVISION</t>
  </si>
  <si>
    <t>15 +17/06</t>
  </si>
  <si>
    <t>Récup des 2 jours non déclarés 02 et 03/01/26 en juin 2026</t>
  </si>
  <si>
    <t>26-27/10</t>
  </si>
  <si>
    <t>22-24/07</t>
  </si>
  <si>
    <t>Lu 31/08 et Ma 01/09</t>
  </si>
  <si>
    <t>29-30/06</t>
  </si>
  <si>
    <t>01-02/06/2026</t>
  </si>
  <si>
    <t>02 et 04/07</t>
  </si>
  <si>
    <t>Lu 31/08 + Ma 01/09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</si>
</sst>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1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rgb="FFFF0000"/>
      <name val="Calibri"/>
      <family val="2"/>
      <scheme val="minor"/>
    </font>
    <font>
      <sz val="1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theme="9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9"/>
      <name val="Calibri"/>
      <family val="2"/>
      <scheme val="minor"/>
    </font>
    <font>
      <b/>
      <sz val="9"/>
      <color rgb="FF92D05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theme="4" tint="0.59999389629810485"/>
      </patternFill>
    </fill>
    <fill>
      <patternFill patternType="solid">
        <fgColor theme="4" tint="0.59999389629810485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 tint="0.79998168889431442"/>
      </patternFill>
    </fill>
    <fill>
      <patternFill patternType="solid">
        <fgColor rgb="FFFF0000"/>
        <bgColor theme="4" tint="0.59999389629810485"/>
      </patternFill>
    </fill>
    <fill>
      <patternFill patternType="solid">
        <fgColor theme="9"/>
        <bgColor theme="4" tint="0.79998168889431442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theme="4" tint="0.5999938962981048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theme="5" tint="0.39997558519241921"/>
        <bgColor theme="4" tint="0.5999938962981048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4" tint="0.59999389629810485"/>
      </patternFill>
    </fill>
    <fill>
      <patternFill patternType="solid">
        <fgColor theme="5" tint="0.79998168889431442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49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1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25" xfId="0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0" fontId="7" fillId="5" borderId="22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16" fontId="7" fillId="4" borderId="16" xfId="0" applyNumberFormat="1" applyFont="1" applyFill="1" applyBorder="1" applyAlignment="1">
      <alignment horizontal="center" vertical="center" wrapText="1"/>
    </xf>
    <xf numFmtId="16" fontId="7" fillId="4" borderId="17" xfId="0" applyNumberFormat="1" applyFont="1" applyFill="1" applyBorder="1" applyAlignment="1">
      <alignment horizontal="center" vertical="center" wrapText="1"/>
    </xf>
    <xf numFmtId="16" fontId="7" fillId="4" borderId="14" xfId="0" applyNumberFormat="1" applyFont="1" applyFill="1" applyBorder="1" applyAlignment="1">
      <alignment horizontal="center" vertical="center" wrapText="1"/>
    </xf>
    <xf numFmtId="0" fontId="0" fillId="5" borderId="14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5" borderId="18" xfId="0" applyFill="1" applyBorder="1" applyAlignment="1">
      <alignment horizontal="center" vertical="center" wrapText="1"/>
    </xf>
    <xf numFmtId="0" fontId="0" fillId="5" borderId="21" xfId="0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0" fillId="8" borderId="11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5" borderId="23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/>
    </xf>
    <xf numFmtId="0" fontId="0" fillId="4" borderId="27" xfId="0" applyFill="1" applyBorder="1" applyAlignment="1">
      <alignment horizontal="center" vertical="center"/>
    </xf>
    <xf numFmtId="0" fontId="0" fillId="5" borderId="27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8" borderId="28" xfId="0" applyFill="1" applyBorder="1" applyAlignment="1">
      <alignment horizontal="center" vertical="center"/>
    </xf>
    <xf numFmtId="0" fontId="0" fillId="8" borderId="30" xfId="0" applyFill="1" applyBorder="1" applyAlignment="1">
      <alignment horizontal="center" vertical="center"/>
    </xf>
    <xf numFmtId="0" fontId="12" fillId="7" borderId="28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5" borderId="29" xfId="0" applyFont="1" applyFill="1" applyBorder="1" applyAlignment="1">
      <alignment horizontal="center" vertical="center"/>
    </xf>
    <xf numFmtId="0" fontId="7" fillId="4" borderId="32" xfId="0" applyFont="1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16" fontId="7" fillId="5" borderId="14" xfId="0" applyNumberFormat="1" applyFont="1" applyFill="1" applyBorder="1" applyAlignment="1">
      <alignment horizontal="center" vertical="center" wrapText="1"/>
    </xf>
    <xf numFmtId="0" fontId="0" fillId="8" borderId="15" xfId="0" applyFill="1" applyBorder="1"/>
    <xf numFmtId="0" fontId="0" fillId="8" borderId="21" xfId="0" applyFill="1" applyBorder="1"/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16" fontId="7" fillId="10" borderId="1" xfId="0" applyNumberFormat="1" applyFont="1" applyFill="1" applyBorder="1" applyAlignment="1">
      <alignment horizontal="center" vertical="center" wrapText="1"/>
    </xf>
    <xf numFmtId="16" fontId="7" fillId="2" borderId="1" xfId="0" applyNumberFormat="1" applyFont="1" applyFill="1" applyBorder="1" applyAlignment="1">
      <alignment horizontal="center" vertical="center" wrapText="1"/>
    </xf>
    <xf numFmtId="16" fontId="7" fillId="9" borderId="1" xfId="0" applyNumberFormat="1" applyFont="1" applyFill="1" applyBorder="1" applyAlignment="1">
      <alignment horizontal="center" vertical="center" wrapText="1"/>
    </xf>
    <xf numFmtId="16" fontId="7" fillId="4" borderId="2" xfId="0" applyNumberFormat="1" applyFont="1" applyFill="1" applyBorder="1" applyAlignment="1">
      <alignment horizontal="center" vertical="center"/>
    </xf>
    <xf numFmtId="16" fontId="7" fillId="5" borderId="2" xfId="0" applyNumberFormat="1" applyFont="1" applyFill="1" applyBorder="1" applyAlignment="1">
      <alignment horizontal="center" vertical="center"/>
    </xf>
    <xf numFmtId="0" fontId="17" fillId="8" borderId="18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17" fillId="8" borderId="30" xfId="0" applyFont="1" applyFill="1" applyBorder="1" applyAlignment="1">
      <alignment horizontal="center" vertical="center"/>
    </xf>
    <xf numFmtId="0" fontId="17" fillId="0" borderId="0" xfId="0" applyFont="1"/>
    <xf numFmtId="0" fontId="0" fillId="8" borderId="15" xfId="0" applyFill="1" applyBorder="1" applyAlignment="1">
      <alignment horizontal="right" vertical="center"/>
    </xf>
    <xf numFmtId="0" fontId="0" fillId="8" borderId="3" xfId="0" applyFill="1" applyBorder="1" applyAlignment="1">
      <alignment horizontal="right" vertical="center"/>
    </xf>
    <xf numFmtId="0" fontId="0" fillId="8" borderId="20" xfId="0" applyFill="1" applyBorder="1" applyAlignment="1">
      <alignment horizontal="right" vertical="center"/>
    </xf>
    <xf numFmtId="0" fontId="0" fillId="8" borderId="21" xfId="0" applyFill="1" applyBorder="1" applyAlignment="1">
      <alignment horizontal="right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16" fontId="7" fillId="5" borderId="11" xfId="0" applyNumberFormat="1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/>
    </xf>
    <xf numFmtId="0" fontId="7" fillId="5" borderId="26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16" fontId="7" fillId="3" borderId="2" xfId="0" applyNumberFormat="1" applyFont="1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16" fontId="7" fillId="3" borderId="14" xfId="0" applyNumberFormat="1" applyFont="1" applyFill="1" applyBorder="1" applyAlignment="1">
      <alignment horizontal="center" vertical="center"/>
    </xf>
    <xf numFmtId="16" fontId="7" fillId="2" borderId="14" xfId="0" applyNumberFormat="1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5" borderId="37" xfId="0" applyFont="1" applyFill="1" applyBorder="1" applyAlignment="1">
      <alignment horizontal="center" vertical="center"/>
    </xf>
    <xf numFmtId="164" fontId="16" fillId="5" borderId="5" xfId="0" applyNumberFormat="1" applyFont="1" applyFill="1" applyBorder="1" applyAlignment="1">
      <alignment horizontal="center" vertical="center"/>
    </xf>
    <xf numFmtId="164" fontId="16" fillId="5" borderId="23" xfId="0" applyNumberFormat="1" applyFont="1" applyFill="1" applyBorder="1" applyAlignment="1">
      <alignment horizontal="center" vertical="center"/>
    </xf>
    <xf numFmtId="164" fontId="16" fillId="4" borderId="1" xfId="0" applyNumberFormat="1" applyFont="1" applyFill="1" applyBorder="1" applyAlignment="1">
      <alignment horizontal="center" vertical="center"/>
    </xf>
    <xf numFmtId="164" fontId="16" fillId="4" borderId="15" xfId="0" applyNumberFormat="1" applyFont="1" applyFill="1" applyBorder="1" applyAlignment="1">
      <alignment horizontal="center" vertical="center"/>
    </xf>
    <xf numFmtId="164" fontId="16" fillId="5" borderId="1" xfId="0" applyNumberFormat="1" applyFont="1" applyFill="1" applyBorder="1" applyAlignment="1">
      <alignment horizontal="center" vertical="center"/>
    </xf>
    <xf numFmtId="164" fontId="16" fillId="5" borderId="15" xfId="0" applyNumberFormat="1" applyFont="1" applyFill="1" applyBorder="1" applyAlignment="1">
      <alignment horizontal="center" vertical="center"/>
    </xf>
    <xf numFmtId="164" fontId="16" fillId="5" borderId="19" xfId="0" applyNumberFormat="1" applyFont="1" applyFill="1" applyBorder="1" applyAlignment="1">
      <alignment horizontal="center" vertical="center"/>
    </xf>
    <xf numFmtId="164" fontId="16" fillId="5" borderId="21" xfId="0" applyNumberFormat="1" applyFont="1" applyFill="1" applyBorder="1" applyAlignment="1">
      <alignment horizontal="center" vertical="center"/>
    </xf>
    <xf numFmtId="164" fontId="16" fillId="2" borderId="12" xfId="0" applyNumberFormat="1" applyFont="1" applyFill="1" applyBorder="1" applyAlignment="1">
      <alignment horizontal="center" vertical="center"/>
    </xf>
    <xf numFmtId="164" fontId="16" fillId="2" borderId="13" xfId="0" applyNumberFormat="1" applyFont="1" applyFill="1" applyBorder="1" applyAlignment="1">
      <alignment horizontal="center" vertical="center"/>
    </xf>
    <xf numFmtId="164" fontId="16" fillId="3" borderId="1" xfId="0" applyNumberFormat="1" applyFont="1" applyFill="1" applyBorder="1" applyAlignment="1">
      <alignment horizontal="center" vertical="center"/>
    </xf>
    <xf numFmtId="164" fontId="16" fillId="3" borderId="15" xfId="0" applyNumberFormat="1" applyFont="1" applyFill="1" applyBorder="1" applyAlignment="1">
      <alignment horizontal="center" vertical="center"/>
    </xf>
    <xf numFmtId="164" fontId="16" fillId="2" borderId="1" xfId="0" applyNumberFormat="1" applyFont="1" applyFill="1" applyBorder="1" applyAlignment="1">
      <alignment horizontal="center" vertical="center"/>
    </xf>
    <xf numFmtId="164" fontId="16" fillId="2" borderId="15" xfId="0" applyNumberFormat="1" applyFont="1" applyFill="1" applyBorder="1" applyAlignment="1">
      <alignment horizontal="center" vertical="center"/>
    </xf>
    <xf numFmtId="164" fontId="16" fillId="3" borderId="8" xfId="0" applyNumberFormat="1" applyFont="1" applyFill="1" applyBorder="1" applyAlignment="1">
      <alignment horizontal="center" vertical="center"/>
    </xf>
    <xf numFmtId="164" fontId="16" fillId="3" borderId="17" xfId="0" applyNumberFormat="1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16" fontId="7" fillId="4" borderId="18" xfId="0" applyNumberFormat="1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/>
    </xf>
    <xf numFmtId="0" fontId="7" fillId="4" borderId="20" xfId="0" applyFont="1" applyFill="1" applyBorder="1" applyAlignment="1">
      <alignment horizontal="center" vertical="center"/>
    </xf>
    <xf numFmtId="0" fontId="7" fillId="4" borderId="18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3" xfId="0" applyFont="1" applyFill="1" applyBorder="1" applyAlignment="1">
      <alignment horizontal="center" vertical="center"/>
    </xf>
    <xf numFmtId="0" fontId="7" fillId="8" borderId="28" xfId="0" applyFont="1" applyFill="1" applyBorder="1" applyAlignment="1">
      <alignment horizontal="center" vertical="center"/>
    </xf>
    <xf numFmtId="164" fontId="16" fillId="10" borderId="12" xfId="0" applyNumberFormat="1" applyFont="1" applyFill="1" applyBorder="1" applyAlignment="1">
      <alignment horizontal="center" vertical="center"/>
    </xf>
    <xf numFmtId="164" fontId="16" fillId="4" borderId="5" xfId="0" applyNumberFormat="1" applyFont="1" applyFill="1" applyBorder="1" applyAlignment="1">
      <alignment horizontal="center" vertical="center"/>
    </xf>
    <xf numFmtId="164" fontId="16" fillId="4" borderId="23" xfId="0" applyNumberFormat="1" applyFont="1" applyFill="1" applyBorder="1" applyAlignment="1">
      <alignment horizontal="center" vertical="center"/>
    </xf>
    <xf numFmtId="164" fontId="16" fillId="4" borderId="33" xfId="0" applyNumberFormat="1" applyFont="1" applyFill="1" applyBorder="1" applyAlignment="1">
      <alignment horizontal="center" vertical="center"/>
    </xf>
    <xf numFmtId="164" fontId="16" fillId="4" borderId="34" xfId="0" applyNumberFormat="1" applyFont="1" applyFill="1" applyBorder="1" applyAlignment="1">
      <alignment horizontal="center" vertical="center"/>
    </xf>
    <xf numFmtId="164" fontId="16" fillId="5" borderId="12" xfId="0" applyNumberFormat="1" applyFont="1" applyFill="1" applyBorder="1" applyAlignment="1">
      <alignment horizontal="center" vertical="center"/>
    </xf>
    <xf numFmtId="164" fontId="16" fillId="5" borderId="13" xfId="0" applyNumberFormat="1" applyFont="1" applyFill="1" applyBorder="1" applyAlignment="1">
      <alignment horizontal="center" vertical="center"/>
    </xf>
    <xf numFmtId="0" fontId="13" fillId="7" borderId="28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40" xfId="0" applyFont="1" applyBorder="1" applyAlignment="1">
      <alignment vertical="center"/>
    </xf>
    <xf numFmtId="0" fontId="0" fillId="5" borderId="22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164" fontId="16" fillId="4" borderId="19" xfId="0" applyNumberFormat="1" applyFont="1" applyFill="1" applyBorder="1" applyAlignment="1">
      <alignment horizontal="center" vertical="center"/>
    </xf>
    <xf numFmtId="164" fontId="16" fillId="4" borderId="21" xfId="0" applyNumberFormat="1" applyFont="1" applyFill="1" applyBorder="1" applyAlignment="1">
      <alignment horizontal="center" vertical="center"/>
    </xf>
    <xf numFmtId="16" fontId="7" fillId="4" borderId="21" xfId="0" applyNumberFormat="1" applyFont="1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 wrapText="1"/>
    </xf>
    <xf numFmtId="0" fontId="7" fillId="5" borderId="21" xfId="0" applyFont="1" applyFill="1" applyBorder="1" applyAlignment="1">
      <alignment horizontal="center" vertical="center" wrapText="1"/>
    </xf>
    <xf numFmtId="16" fontId="7" fillId="5" borderId="18" xfId="0" applyNumberFormat="1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/>
    </xf>
    <xf numFmtId="0" fontId="7" fillId="5" borderId="20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5" borderId="21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164" fontId="16" fillId="4" borderId="12" xfId="0" applyNumberFormat="1" applyFont="1" applyFill="1" applyBorder="1" applyAlignment="1">
      <alignment horizontal="center" vertical="center"/>
    </xf>
    <xf numFmtId="164" fontId="16" fillId="4" borderId="13" xfId="0" applyNumberFormat="1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164" fontId="16" fillId="2" borderId="5" xfId="0" applyNumberFormat="1" applyFont="1" applyFill="1" applyBorder="1" applyAlignment="1">
      <alignment horizontal="center" vertical="center"/>
    </xf>
    <xf numFmtId="164" fontId="16" fillId="2" borderId="23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center" vertical="center"/>
    </xf>
    <xf numFmtId="164" fontId="16" fillId="3" borderId="19" xfId="0" applyNumberFormat="1" applyFont="1" applyFill="1" applyBorder="1" applyAlignment="1">
      <alignment horizontal="center" vertical="center"/>
    </xf>
    <xf numFmtId="164" fontId="16" fillId="3" borderId="21" xfId="0" applyNumberFormat="1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/>
    </xf>
    <xf numFmtId="0" fontId="7" fillId="3" borderId="25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14" fontId="7" fillId="5" borderId="14" xfId="0" applyNumberFormat="1" applyFont="1" applyFill="1" applyBorder="1" applyAlignment="1">
      <alignment horizontal="center" vertical="center" wrapText="1"/>
    </xf>
    <xf numFmtId="16" fontId="0" fillId="4" borderId="14" xfId="0" applyNumberFormat="1" applyFill="1" applyBorder="1" applyAlignment="1">
      <alignment horizontal="center" vertical="center" wrapText="1"/>
    </xf>
    <xf numFmtId="0" fontId="0" fillId="8" borderId="13" xfId="0" applyFill="1" applyBorder="1" applyAlignment="1">
      <alignment horizontal="center" vertical="center" wrapText="1"/>
    </xf>
    <xf numFmtId="0" fontId="17" fillId="8" borderId="21" xfId="0" applyFont="1" applyFill="1" applyBorder="1" applyAlignment="1">
      <alignment horizontal="center" vertical="center" wrapText="1"/>
    </xf>
    <xf numFmtId="16" fontId="0" fillId="5" borderId="18" xfId="0" applyNumberFormat="1" applyFill="1" applyBorder="1" applyAlignment="1">
      <alignment horizontal="center" vertical="center" wrapText="1"/>
    </xf>
    <xf numFmtId="0" fontId="16" fillId="5" borderId="14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16" fontId="7" fillId="4" borderId="29" xfId="0" applyNumberFormat="1" applyFont="1" applyFill="1" applyBorder="1" applyAlignment="1">
      <alignment horizontal="center" vertical="center"/>
    </xf>
    <xf numFmtId="0" fontId="16" fillId="5" borderId="16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18" fillId="8" borderId="21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3" borderId="14" xfId="0" applyFont="1" applyFill="1" applyBorder="1" applyAlignment="1">
      <alignment horizontal="center" vertical="center" wrapText="1"/>
    </xf>
    <xf numFmtId="0" fontId="7" fillId="11" borderId="22" xfId="0" applyFont="1" applyFill="1" applyBorder="1" applyAlignment="1">
      <alignment horizontal="center" vertical="center"/>
    </xf>
    <xf numFmtId="164" fontId="16" fillId="11" borderId="1" xfId="0" applyNumberFormat="1" applyFont="1" applyFill="1" applyBorder="1" applyAlignment="1">
      <alignment horizontal="center" vertical="center"/>
    </xf>
    <xf numFmtId="164" fontId="16" fillId="11" borderId="15" xfId="0" applyNumberFormat="1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horizontal="center" vertical="center"/>
    </xf>
    <xf numFmtId="9" fontId="16" fillId="4" borderId="14" xfId="0" applyNumberFormat="1" applyFont="1" applyFill="1" applyBorder="1" applyAlignment="1">
      <alignment horizontal="center" vertical="center" wrapText="1"/>
    </xf>
    <xf numFmtId="16" fontId="16" fillId="5" borderId="14" xfId="0" applyNumberFormat="1" applyFont="1" applyFill="1" applyBorder="1" applyAlignment="1">
      <alignment horizontal="center" vertical="center" wrapText="1"/>
    </xf>
    <xf numFmtId="16" fontId="16" fillId="4" borderId="14" xfId="0" applyNumberFormat="1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20" xfId="0" applyFont="1" applyFill="1" applyBorder="1" applyAlignment="1">
      <alignment horizontal="center" vertical="center" wrapText="1"/>
    </xf>
    <xf numFmtId="0" fontId="16" fillId="5" borderId="21" xfId="0" applyFont="1" applyFill="1" applyBorder="1" applyAlignment="1">
      <alignment horizontal="center" vertical="center" wrapText="1"/>
    </xf>
    <xf numFmtId="0" fontId="16" fillId="5" borderId="25" xfId="0" applyFont="1" applyFill="1" applyBorder="1" applyAlignment="1">
      <alignment horizontal="center" vertical="center" wrapText="1"/>
    </xf>
    <xf numFmtId="0" fontId="16" fillId="5" borderId="18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25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6" fillId="5" borderId="30" xfId="0" applyFont="1" applyFill="1" applyBorder="1" applyAlignment="1">
      <alignment horizontal="center" vertical="center"/>
    </xf>
    <xf numFmtId="16" fontId="7" fillId="2" borderId="24" xfId="0" applyNumberFormat="1" applyFont="1" applyFill="1" applyBorder="1" applyAlignment="1">
      <alignment horizontal="center" vertical="center"/>
    </xf>
    <xf numFmtId="16" fontId="7" fillId="2" borderId="14" xfId="0" applyNumberFormat="1" applyFont="1" applyFill="1" applyBorder="1" applyAlignment="1">
      <alignment horizontal="center" vertical="center" wrapText="1"/>
    </xf>
    <xf numFmtId="16" fontId="7" fillId="3" borderId="2" xfId="0" applyNumberFormat="1" applyFont="1" applyFill="1" applyBorder="1" applyAlignment="1">
      <alignment horizontal="center" vertical="center"/>
    </xf>
    <xf numFmtId="0" fontId="0" fillId="8" borderId="41" xfId="0" applyFill="1" applyBorder="1" applyAlignment="1">
      <alignment horizontal="center" vertical="center"/>
    </xf>
    <xf numFmtId="0" fontId="17" fillId="8" borderId="36" xfId="0" applyFont="1" applyFill="1" applyBorder="1" applyAlignment="1">
      <alignment horizontal="center" vertical="center"/>
    </xf>
    <xf numFmtId="0" fontId="16" fillId="12" borderId="14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16" fontId="7" fillId="3" borderId="14" xfId="0" applyNumberFormat="1" applyFont="1" applyFill="1" applyBorder="1" applyAlignment="1">
      <alignment horizontal="center" vertical="center" wrapText="1"/>
    </xf>
    <xf numFmtId="16" fontId="7" fillId="2" borderId="2" xfId="0" applyNumberFormat="1" applyFont="1" applyFill="1" applyBorder="1" applyAlignment="1">
      <alignment horizontal="center" vertical="center"/>
    </xf>
    <xf numFmtId="14" fontId="7" fillId="3" borderId="16" xfId="0" applyNumberFormat="1" applyFont="1" applyFill="1" applyBorder="1" applyAlignment="1">
      <alignment horizontal="center" vertical="center"/>
    </xf>
    <xf numFmtId="0" fontId="0" fillId="8" borderId="26" xfId="0" applyFill="1" applyBorder="1" applyAlignment="1">
      <alignment horizontal="center" vertical="center"/>
    </xf>
    <xf numFmtId="0" fontId="17" fillId="8" borderId="20" xfId="0" applyFont="1" applyFill="1" applyBorder="1" applyAlignment="1">
      <alignment horizontal="center" vertical="center"/>
    </xf>
    <xf numFmtId="0" fontId="15" fillId="6" borderId="15" xfId="0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right" vertical="center"/>
    </xf>
    <xf numFmtId="0" fontId="15" fillId="6" borderId="3" xfId="0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horizontal="right" vertical="center"/>
    </xf>
    <xf numFmtId="0" fontId="15" fillId="8" borderId="21" xfId="0" applyFont="1" applyFill="1" applyBorder="1" applyAlignment="1">
      <alignment horizontal="right" vertical="center"/>
    </xf>
    <xf numFmtId="0" fontId="15" fillId="8" borderId="20" xfId="0" applyFont="1" applyFill="1" applyBorder="1" applyAlignment="1">
      <alignment horizontal="right" vertical="center"/>
    </xf>
    <xf numFmtId="0" fontId="15" fillId="5" borderId="22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14" fontId="15" fillId="3" borderId="16" xfId="0" applyNumberFormat="1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5" borderId="4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5" borderId="11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15" fillId="19" borderId="4" xfId="0" applyFont="1" applyFill="1" applyBorder="1" applyAlignment="1">
      <alignment horizontal="center" vertical="center" wrapText="1"/>
    </xf>
    <xf numFmtId="0" fontId="15" fillId="19" borderId="6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/>
    </xf>
    <xf numFmtId="0" fontId="15" fillId="18" borderId="14" xfId="0" applyFont="1" applyFill="1" applyBorder="1" applyAlignment="1">
      <alignment horizontal="center" vertical="center" wrapText="1"/>
    </xf>
    <xf numFmtId="0" fontId="15" fillId="19" borderId="23" xfId="0" applyFont="1" applyFill="1" applyBorder="1" applyAlignment="1">
      <alignment horizontal="center" vertical="center"/>
    </xf>
    <xf numFmtId="0" fontId="15" fillId="5" borderId="22" xfId="0" applyFont="1" applyFill="1" applyBorder="1" applyAlignment="1">
      <alignment horizontal="center" vertical="center"/>
    </xf>
    <xf numFmtId="0" fontId="15" fillId="5" borderId="23" xfId="0" applyFont="1" applyFill="1" applyBorder="1" applyAlignment="1">
      <alignment horizontal="center" vertical="center"/>
    </xf>
    <xf numFmtId="0" fontId="15" fillId="5" borderId="31" xfId="0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16" fontId="15" fillId="4" borderId="42" xfId="0" applyNumberFormat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19" borderId="2" xfId="0" applyFont="1" applyFill="1" applyBorder="1" applyAlignment="1">
      <alignment horizontal="center" vertical="center" wrapText="1"/>
    </xf>
    <xf numFmtId="0" fontId="15" fillId="19" borderId="3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/>
    </xf>
    <xf numFmtId="0" fontId="15" fillId="19" borderId="27" xfId="0" applyFont="1" applyFill="1" applyBorder="1" applyAlignment="1">
      <alignment horizontal="center" vertical="center"/>
    </xf>
    <xf numFmtId="0" fontId="15" fillId="19" borderId="15" xfId="0" applyFont="1" applyFill="1" applyBorder="1" applyAlignment="1">
      <alignment horizontal="center" vertical="center"/>
    </xf>
    <xf numFmtId="0" fontId="15" fillId="4" borderId="29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15" fillId="3" borderId="4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/>
    </xf>
    <xf numFmtId="0" fontId="15" fillId="5" borderId="15" xfId="0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29" xfId="0" applyFont="1" applyFill="1" applyBorder="1" applyAlignment="1">
      <alignment horizontal="center" vertical="center"/>
    </xf>
    <xf numFmtId="16" fontId="15" fillId="4" borderId="16" xfId="0" applyNumberFormat="1" applyFont="1" applyFill="1" applyBorder="1" applyAlignment="1">
      <alignment horizontal="center" vertical="center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42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15" fillId="19" borderId="7" xfId="0" applyFont="1" applyFill="1" applyBorder="1" applyAlignment="1">
      <alignment horizontal="center" vertical="center" wrapText="1"/>
    </xf>
    <xf numFmtId="0" fontId="15" fillId="19" borderId="9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 wrapText="1"/>
    </xf>
    <xf numFmtId="0" fontId="15" fillId="4" borderId="16" xfId="0" applyFont="1" applyFill="1" applyBorder="1" applyAlignment="1">
      <alignment horizontal="center" vertical="center"/>
    </xf>
    <xf numFmtId="0" fontId="15" fillId="4" borderId="17" xfId="0" applyFont="1" applyFill="1" applyBorder="1" applyAlignment="1">
      <alignment horizontal="center" vertical="center"/>
    </xf>
    <xf numFmtId="0" fontId="15" fillId="4" borderId="32" xfId="0" applyFont="1" applyFill="1" applyBorder="1" applyAlignment="1">
      <alignment horizontal="center" vertical="center"/>
    </xf>
    <xf numFmtId="16" fontId="15" fillId="4" borderId="14" xfId="0" applyNumberFormat="1" applyFont="1" applyFill="1" applyBorder="1" applyAlignment="1">
      <alignment horizontal="center" vertical="center" wrapText="1"/>
    </xf>
    <xf numFmtId="16" fontId="15" fillId="5" borderId="14" xfId="0" applyNumberFormat="1" applyFont="1" applyFill="1" applyBorder="1" applyAlignment="1">
      <alignment horizontal="center" vertical="center" wrapText="1"/>
    </xf>
    <xf numFmtId="0" fontId="15" fillId="16" borderId="42" xfId="0" applyFont="1" applyFill="1" applyBorder="1" applyAlignment="1">
      <alignment horizontal="center" vertical="center" wrapText="1"/>
    </xf>
    <xf numFmtId="0" fontId="15" fillId="15" borderId="15" xfId="0" applyFont="1" applyFill="1" applyBorder="1" applyAlignment="1">
      <alignment horizontal="center" vertical="center" wrapText="1"/>
    </xf>
    <xf numFmtId="0" fontId="15" fillId="15" borderId="42" xfId="0" applyFont="1" applyFill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/>
    </xf>
    <xf numFmtId="14" fontId="15" fillId="4" borderId="27" xfId="0" applyNumberFormat="1" applyFont="1" applyFill="1" applyBorder="1" applyAlignment="1">
      <alignment horizontal="center" vertical="center"/>
    </xf>
    <xf numFmtId="0" fontId="15" fillId="11" borderId="14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5" fillId="14" borderId="14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 wrapText="1"/>
    </xf>
    <xf numFmtId="0" fontId="15" fillId="11" borderId="14" xfId="0" applyFont="1" applyFill="1" applyBorder="1" applyAlignment="1">
      <alignment horizontal="center" vertical="center"/>
    </xf>
    <xf numFmtId="0" fontId="15" fillId="11" borderId="15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 wrapText="1"/>
    </xf>
    <xf numFmtId="0" fontId="15" fillId="11" borderId="3" xfId="0" applyFont="1" applyFill="1" applyBorder="1" applyAlignment="1">
      <alignment horizontal="center" vertical="center"/>
    </xf>
    <xf numFmtId="0" fontId="15" fillId="11" borderId="27" xfId="0" applyFont="1" applyFill="1" applyBorder="1" applyAlignment="1">
      <alignment horizontal="center" vertical="center"/>
    </xf>
    <xf numFmtId="0" fontId="15" fillId="11" borderId="29" xfId="0" applyFont="1" applyFill="1" applyBorder="1" applyAlignment="1">
      <alignment horizontal="center" vertical="center"/>
    </xf>
    <xf numFmtId="0" fontId="15" fillId="11" borderId="27" xfId="0" applyFont="1" applyFill="1" applyBorder="1" applyAlignment="1">
      <alignment horizontal="center" vertical="center" wrapText="1"/>
    </xf>
    <xf numFmtId="16" fontId="15" fillId="11" borderId="27" xfId="0" applyNumberFormat="1" applyFont="1" applyFill="1" applyBorder="1" applyAlignment="1">
      <alignment horizontal="center" vertical="center"/>
    </xf>
    <xf numFmtId="16" fontId="15" fillId="4" borderId="29" xfId="0" applyNumberFormat="1" applyFont="1" applyFill="1" applyBorder="1" applyAlignment="1">
      <alignment horizontal="center" vertical="center"/>
    </xf>
    <xf numFmtId="0" fontId="15" fillId="15" borderId="2" xfId="0" applyFont="1" applyFill="1" applyBorder="1" applyAlignment="1">
      <alignment horizontal="center" vertical="center" wrapText="1"/>
    </xf>
    <xf numFmtId="0" fontId="15" fillId="15" borderId="14" xfId="0" applyFont="1" applyFill="1" applyBorder="1" applyAlignment="1">
      <alignment horizontal="center" vertical="center" wrapText="1"/>
    </xf>
    <xf numFmtId="16" fontId="15" fillId="15" borderId="2" xfId="0" applyNumberFormat="1" applyFont="1" applyFill="1" applyBorder="1" applyAlignment="1">
      <alignment horizontal="center" vertical="center" wrapText="1"/>
    </xf>
    <xf numFmtId="0" fontId="15" fillId="5" borderId="16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15" borderId="18" xfId="0" applyFont="1" applyFill="1" applyBorder="1" applyAlignment="1">
      <alignment horizontal="center" vertical="center" wrapText="1"/>
    </xf>
    <xf numFmtId="0" fontId="15" fillId="15" borderId="21" xfId="0" applyFont="1" applyFill="1" applyBorder="1" applyAlignment="1">
      <alignment horizontal="center" vertical="center" wrapText="1"/>
    </xf>
    <xf numFmtId="0" fontId="15" fillId="15" borderId="25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/>
    </xf>
    <xf numFmtId="0" fontId="15" fillId="5" borderId="21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 wrapText="1"/>
    </xf>
    <xf numFmtId="0" fontId="15" fillId="5" borderId="21" xfId="0" applyFont="1" applyFill="1" applyBorder="1" applyAlignment="1">
      <alignment horizontal="center" vertical="center" wrapText="1"/>
    </xf>
    <xf numFmtId="0" fontId="15" fillId="5" borderId="20" xfId="0" applyFont="1" applyFill="1" applyBorder="1" applyAlignment="1">
      <alignment horizontal="center" vertical="center"/>
    </xf>
    <xf numFmtId="0" fontId="15" fillId="5" borderId="30" xfId="0" applyFont="1" applyFill="1" applyBorder="1" applyAlignment="1">
      <alignment horizontal="center" vertical="center"/>
    </xf>
    <xf numFmtId="0" fontId="15" fillId="4" borderId="11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17" borderId="11" xfId="0" applyFont="1" applyFill="1" applyBorder="1" applyAlignment="1">
      <alignment horizontal="center" vertical="center" wrapText="1"/>
    </xf>
    <xf numFmtId="0" fontId="15" fillId="17" borderId="13" xfId="0" applyFont="1" applyFill="1" applyBorder="1" applyAlignment="1">
      <alignment horizontal="center" vertical="center" wrapText="1"/>
    </xf>
    <xf numFmtId="0" fontId="15" fillId="17" borderId="24" xfId="0" applyFont="1" applyFill="1" applyBorder="1" applyAlignment="1">
      <alignment horizontal="center" vertical="center"/>
    </xf>
    <xf numFmtId="0" fontId="15" fillId="17" borderId="1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/>
    </xf>
    <xf numFmtId="16" fontId="15" fillId="2" borderId="11" xfId="0" applyNumberFormat="1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0" fontId="15" fillId="16" borderId="14" xfId="0" applyFont="1" applyFill="1" applyBorder="1" applyAlignment="1">
      <alignment horizontal="center" vertical="center" wrapText="1"/>
    </xf>
    <xf numFmtId="0" fontId="15" fillId="16" borderId="15" xfId="0" applyFont="1" applyFill="1" applyBorder="1" applyAlignment="1">
      <alignment horizontal="center" vertical="center" wrapText="1"/>
    </xf>
    <xf numFmtId="0" fontId="15" fillId="16" borderId="2" xfId="0" applyFont="1" applyFill="1" applyBorder="1" applyAlignment="1">
      <alignment horizontal="center" vertical="center"/>
    </xf>
    <xf numFmtId="0" fontId="15" fillId="16" borderId="15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 wrapText="1"/>
    </xf>
    <xf numFmtId="0" fontId="15" fillId="17" borderId="14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5" fillId="17" borderId="2" xfId="0" applyFont="1" applyFill="1" applyBorder="1" applyAlignment="1">
      <alignment horizontal="center" vertical="center"/>
    </xf>
    <xf numFmtId="0" fontId="15" fillId="17" borderId="15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/>
    </xf>
    <xf numFmtId="0" fontId="15" fillId="2" borderId="2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16" fontId="15" fillId="16" borderId="2" xfId="0" applyNumberFormat="1" applyFont="1" applyFill="1" applyBorder="1" applyAlignment="1">
      <alignment horizontal="center" vertical="center"/>
    </xf>
    <xf numFmtId="16" fontId="15" fillId="2" borderId="14" xfId="0" applyNumberFormat="1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 wrapText="1"/>
    </xf>
    <xf numFmtId="0" fontId="15" fillId="3" borderId="21" xfId="0" applyFont="1" applyFill="1" applyBorder="1" applyAlignment="1">
      <alignment horizontal="center" vertical="center" wrapText="1"/>
    </xf>
    <xf numFmtId="0" fontId="15" fillId="16" borderId="18" xfId="0" applyFont="1" applyFill="1" applyBorder="1" applyAlignment="1">
      <alignment horizontal="center" vertical="center" wrapText="1"/>
    </xf>
    <xf numFmtId="0" fontId="15" fillId="16" borderId="21" xfId="0" applyFont="1" applyFill="1" applyBorder="1" applyAlignment="1">
      <alignment horizontal="center" vertical="center" wrapText="1"/>
    </xf>
    <xf numFmtId="0" fontId="15" fillId="16" borderId="7" xfId="0" applyFont="1" applyFill="1" applyBorder="1" applyAlignment="1">
      <alignment horizontal="center" vertical="center"/>
    </xf>
    <xf numFmtId="0" fontId="15" fillId="16" borderId="1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20" fillId="19" borderId="27" xfId="0" applyFont="1" applyFill="1" applyBorder="1" applyAlignment="1">
      <alignment vertical="center" wrapText="1"/>
    </xf>
    <xf numFmtId="0" fontId="20" fillId="19" borderId="35" xfId="0" applyFont="1" applyFill="1" applyBorder="1" applyAlignment="1">
      <alignment vertical="center" wrapText="1"/>
    </xf>
    <xf numFmtId="16" fontId="15" fillId="2" borderId="24" xfId="0" applyNumberFormat="1" applyFont="1" applyFill="1" applyBorder="1" applyAlignment="1">
      <alignment horizontal="center" vertical="center" wrapText="1"/>
    </xf>
    <xf numFmtId="0" fontId="15" fillId="2" borderId="15" xfId="0" quotePrefix="1" applyFont="1" applyFill="1" applyBorder="1" applyAlignment="1">
      <alignment horizontal="center" vertical="center" wrapText="1"/>
    </xf>
    <xf numFmtId="16" fontId="15" fillId="5" borderId="2" xfId="0" applyNumberFormat="1" applyFont="1" applyFill="1" applyBorder="1" applyAlignment="1">
      <alignment horizontal="center" vertical="center" wrapText="1"/>
    </xf>
    <xf numFmtId="16" fontId="15" fillId="4" borderId="14" xfId="0" applyNumberFormat="1" applyFont="1" applyFill="1" applyBorder="1" applyAlignment="1">
      <alignment horizontal="center" vertical="center"/>
    </xf>
    <xf numFmtId="16" fontId="15" fillId="4" borderId="2" xfId="0" applyNumberFormat="1" applyFont="1" applyFill="1" applyBorder="1" applyAlignment="1">
      <alignment horizontal="center" vertical="center" wrapText="1"/>
    </xf>
    <xf numFmtId="16" fontId="15" fillId="3" borderId="2" xfId="0" applyNumberFormat="1" applyFont="1" applyFill="1" applyBorder="1" applyAlignment="1">
      <alignment horizontal="center" vertical="center" wrapText="1"/>
    </xf>
    <xf numFmtId="16" fontId="15" fillId="2" borderId="2" xfId="0" applyNumberFormat="1" applyFont="1" applyFill="1" applyBorder="1" applyAlignment="1">
      <alignment horizontal="center" vertical="center" wrapText="1"/>
    </xf>
    <xf numFmtId="0" fontId="15" fillId="10" borderId="7" xfId="0" applyFont="1" applyFill="1" applyBorder="1" applyAlignment="1">
      <alignment horizontal="center" vertical="center" wrapText="1"/>
    </xf>
    <xf numFmtId="0" fontId="7" fillId="20" borderId="14" xfId="0" applyFont="1" applyFill="1" applyBorder="1" applyAlignment="1">
      <alignment horizontal="center" vertical="center"/>
    </xf>
    <xf numFmtId="164" fontId="16" fillId="21" borderId="1" xfId="0" applyNumberFormat="1" applyFont="1" applyFill="1" applyBorder="1" applyAlignment="1">
      <alignment horizontal="center" vertical="center"/>
    </xf>
    <xf numFmtId="164" fontId="16" fillId="21" borderId="15" xfId="0" applyNumberFormat="1" applyFont="1" applyFill="1" applyBorder="1" applyAlignment="1">
      <alignment horizontal="center" vertical="center"/>
    </xf>
    <xf numFmtId="0" fontId="15" fillId="20" borderId="14" xfId="0" applyFont="1" applyFill="1" applyBorder="1" applyAlignment="1">
      <alignment horizontal="center" vertical="center" wrapText="1"/>
    </xf>
    <xf numFmtId="0" fontId="15" fillId="20" borderId="15" xfId="0" applyFont="1" applyFill="1" applyBorder="1" applyAlignment="1">
      <alignment horizontal="center" vertical="center" wrapText="1"/>
    </xf>
    <xf numFmtId="0" fontId="15" fillId="20" borderId="2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14" xfId="0" applyFont="1" applyFill="1" applyBorder="1" applyAlignment="1">
      <alignment horizontal="center" vertical="center"/>
    </xf>
    <xf numFmtId="0" fontId="15" fillId="20" borderId="15" xfId="0" applyFont="1" applyFill="1" applyBorder="1" applyAlignment="1">
      <alignment horizontal="center" vertical="center"/>
    </xf>
    <xf numFmtId="0" fontId="15" fillId="21" borderId="2" xfId="0" applyFont="1" applyFill="1" applyBorder="1" applyAlignment="1">
      <alignment horizontal="center" vertical="center" wrapText="1"/>
    </xf>
    <xf numFmtId="0" fontId="15" fillId="20" borderId="29" xfId="0" applyFont="1" applyFill="1" applyBorder="1" applyAlignment="1">
      <alignment horizontal="center" vertical="center"/>
    </xf>
    <xf numFmtId="0" fontId="7" fillId="22" borderId="14" xfId="0" applyFont="1" applyFill="1" applyBorder="1" applyAlignment="1">
      <alignment horizontal="center" vertical="center"/>
    </xf>
    <xf numFmtId="0" fontId="16" fillId="22" borderId="14" xfId="0" applyFont="1" applyFill="1" applyBorder="1" applyAlignment="1">
      <alignment horizontal="center" vertical="center" wrapText="1"/>
    </xf>
    <xf numFmtId="0" fontId="15" fillId="22" borderId="15" xfId="0" applyFont="1" applyFill="1" applyBorder="1" applyAlignment="1">
      <alignment horizontal="center" vertical="center" wrapText="1"/>
    </xf>
    <xf numFmtId="0" fontId="15" fillId="22" borderId="2" xfId="0" applyFont="1" applyFill="1" applyBorder="1" applyAlignment="1">
      <alignment horizontal="center" vertical="center" wrapText="1"/>
    </xf>
    <xf numFmtId="0" fontId="15" fillId="22" borderId="3" xfId="0" applyFont="1" applyFill="1" applyBorder="1" applyAlignment="1">
      <alignment horizontal="center" vertical="center" wrapText="1"/>
    </xf>
    <xf numFmtId="0" fontId="15" fillId="22" borderId="14" xfId="0" applyFont="1" applyFill="1" applyBorder="1" applyAlignment="1">
      <alignment horizontal="center" vertical="center"/>
    </xf>
    <xf numFmtId="0" fontId="15" fillId="22" borderId="15" xfId="0" applyFont="1" applyFill="1" applyBorder="1" applyAlignment="1">
      <alignment horizontal="center" vertical="center"/>
    </xf>
    <xf numFmtId="0" fontId="15" fillId="22" borderId="14" xfId="0" applyFont="1" applyFill="1" applyBorder="1" applyAlignment="1">
      <alignment horizontal="center" vertical="center" wrapText="1"/>
    </xf>
    <xf numFmtId="0" fontId="15" fillId="22" borderId="29" xfId="0" applyFont="1" applyFill="1" applyBorder="1" applyAlignment="1">
      <alignment horizontal="center" vertical="center"/>
    </xf>
    <xf numFmtId="16" fontId="15" fillId="20" borderId="2" xfId="0" applyNumberFormat="1" applyFont="1" applyFill="1" applyBorder="1" applyAlignment="1">
      <alignment horizontal="center" vertical="center" wrapText="1"/>
    </xf>
    <xf numFmtId="16" fontId="15" fillId="22" borderId="2" xfId="0" applyNumberFormat="1" applyFont="1" applyFill="1" applyBorder="1" applyAlignment="1">
      <alignment horizontal="center" vertical="center" wrapText="1"/>
    </xf>
    <xf numFmtId="0" fontId="7" fillId="21" borderId="37" xfId="0" applyFont="1" applyFill="1" applyBorder="1" applyAlignment="1">
      <alignment horizontal="center" vertical="center"/>
    </xf>
    <xf numFmtId="164" fontId="16" fillId="21" borderId="19" xfId="0" applyNumberFormat="1" applyFont="1" applyFill="1" applyBorder="1" applyAlignment="1">
      <alignment horizontal="center" vertical="center"/>
    </xf>
    <xf numFmtId="164" fontId="16" fillId="21" borderId="21" xfId="0" applyNumberFormat="1" applyFont="1" applyFill="1" applyBorder="1" applyAlignment="1">
      <alignment horizontal="center" vertical="center"/>
    </xf>
    <xf numFmtId="0" fontId="15" fillId="21" borderId="16" xfId="0" applyFont="1" applyFill="1" applyBorder="1" applyAlignment="1">
      <alignment horizontal="center" vertical="center" wrapText="1"/>
    </xf>
    <xf numFmtId="0" fontId="15" fillId="21" borderId="17" xfId="0" applyFont="1" applyFill="1" applyBorder="1" applyAlignment="1">
      <alignment horizontal="center" vertical="center" wrapText="1"/>
    </xf>
    <xf numFmtId="0" fontId="15" fillId="21" borderId="25" xfId="0" applyFont="1" applyFill="1" applyBorder="1" applyAlignment="1">
      <alignment horizontal="center" vertical="center" wrapText="1"/>
    </xf>
    <xf numFmtId="0" fontId="15" fillId="21" borderId="20" xfId="0" applyFont="1" applyFill="1" applyBorder="1" applyAlignment="1">
      <alignment horizontal="center" vertical="center" wrapText="1"/>
    </xf>
    <xf numFmtId="0" fontId="15" fillId="21" borderId="18" xfId="0" applyFont="1" applyFill="1" applyBorder="1" applyAlignment="1">
      <alignment horizontal="center" vertical="center"/>
    </xf>
    <xf numFmtId="0" fontId="15" fillId="21" borderId="21" xfId="0" applyFont="1" applyFill="1" applyBorder="1" applyAlignment="1">
      <alignment horizontal="center" vertical="center"/>
    </xf>
    <xf numFmtId="0" fontId="15" fillId="21" borderId="18" xfId="0" applyFont="1" applyFill="1" applyBorder="1" applyAlignment="1">
      <alignment horizontal="center" vertical="center" wrapText="1"/>
    </xf>
    <xf numFmtId="0" fontId="15" fillId="21" borderId="21" xfId="0" applyFont="1" applyFill="1" applyBorder="1" applyAlignment="1">
      <alignment horizontal="center" vertical="center" wrapText="1"/>
    </xf>
    <xf numFmtId="0" fontId="15" fillId="21" borderId="30" xfId="0" applyFont="1" applyFill="1" applyBorder="1" applyAlignment="1">
      <alignment horizontal="center" vertical="center"/>
    </xf>
    <xf numFmtId="0" fontId="7" fillId="22" borderId="22" xfId="0" applyFont="1" applyFill="1" applyBorder="1" applyAlignment="1">
      <alignment horizontal="center" vertical="center"/>
    </xf>
    <xf numFmtId="164" fontId="16" fillId="21" borderId="5" xfId="0" applyNumberFormat="1" applyFont="1" applyFill="1" applyBorder="1" applyAlignment="1">
      <alignment horizontal="center" vertical="center"/>
    </xf>
    <xf numFmtId="164" fontId="16" fillId="21" borderId="23" xfId="0" applyNumberFormat="1" applyFont="1" applyFill="1" applyBorder="1" applyAlignment="1">
      <alignment horizontal="center" vertical="center"/>
    </xf>
    <xf numFmtId="0" fontId="15" fillId="21" borderId="11" xfId="0" applyFont="1" applyFill="1" applyBorder="1" applyAlignment="1">
      <alignment horizontal="center" vertical="center" wrapText="1"/>
    </xf>
    <xf numFmtId="0" fontId="15" fillId="22" borderId="13" xfId="0" applyFont="1" applyFill="1" applyBorder="1" applyAlignment="1">
      <alignment horizontal="center" vertical="center" wrapText="1"/>
    </xf>
    <xf numFmtId="0" fontId="15" fillId="22" borderId="26" xfId="0" applyFont="1" applyFill="1" applyBorder="1" applyAlignment="1">
      <alignment horizontal="center" vertical="center" wrapText="1"/>
    </xf>
    <xf numFmtId="0" fontId="15" fillId="22" borderId="11" xfId="0" applyFont="1" applyFill="1" applyBorder="1" applyAlignment="1">
      <alignment horizontal="center" vertical="center"/>
    </xf>
    <xf numFmtId="0" fontId="15" fillId="22" borderId="13" xfId="0" applyFont="1" applyFill="1" applyBorder="1" applyAlignment="1">
      <alignment horizontal="center" vertical="center"/>
    </xf>
    <xf numFmtId="0" fontId="15" fillId="22" borderId="24" xfId="0" applyFont="1" applyFill="1" applyBorder="1" applyAlignment="1">
      <alignment horizontal="center" vertical="center" wrapText="1"/>
    </xf>
    <xf numFmtId="0" fontId="15" fillId="22" borderId="11" xfId="0" applyFont="1" applyFill="1" applyBorder="1" applyAlignment="1">
      <alignment horizontal="center" vertical="center" wrapText="1"/>
    </xf>
    <xf numFmtId="16" fontId="15" fillId="22" borderId="11" xfId="0" applyNumberFormat="1" applyFont="1" applyFill="1" applyBorder="1" applyAlignment="1">
      <alignment horizontal="center" vertical="center"/>
    </xf>
    <xf numFmtId="0" fontId="15" fillId="22" borderId="28" xfId="0" applyFont="1" applyFill="1" applyBorder="1" applyAlignment="1">
      <alignment horizontal="center" vertical="center"/>
    </xf>
    <xf numFmtId="16" fontId="15" fillId="3" borderId="14" xfId="0" applyNumberFormat="1" applyFont="1" applyFill="1" applyBorder="1" applyAlignment="1">
      <alignment horizontal="center" vertical="center"/>
    </xf>
    <xf numFmtId="0" fontId="7" fillId="21" borderId="22" xfId="0" applyFont="1" applyFill="1" applyBorder="1" applyAlignment="1">
      <alignment horizontal="center" vertical="center"/>
    </xf>
    <xf numFmtId="0" fontId="15" fillId="21" borderId="14" xfId="0" applyFont="1" applyFill="1" applyBorder="1" applyAlignment="1">
      <alignment horizontal="center" vertical="center" wrapText="1"/>
    </xf>
    <xf numFmtId="0" fontId="15" fillId="21" borderId="15" xfId="0" applyFont="1" applyFill="1" applyBorder="1" applyAlignment="1">
      <alignment horizontal="center" vertical="center" wrapText="1"/>
    </xf>
    <xf numFmtId="0" fontId="15" fillId="21" borderId="3" xfId="0" applyFont="1" applyFill="1" applyBorder="1" applyAlignment="1">
      <alignment horizontal="center" vertical="center" wrapText="1"/>
    </xf>
    <xf numFmtId="0" fontId="15" fillId="21" borderId="14" xfId="0" applyFont="1" applyFill="1" applyBorder="1" applyAlignment="1">
      <alignment horizontal="center" vertical="center"/>
    </xf>
    <xf numFmtId="0" fontId="15" fillId="21" borderId="15" xfId="0" applyFont="1" applyFill="1" applyBorder="1" applyAlignment="1">
      <alignment horizontal="center" vertical="center"/>
    </xf>
    <xf numFmtId="16" fontId="15" fillId="21" borderId="14" xfId="0" applyNumberFormat="1" applyFont="1" applyFill="1" applyBorder="1" applyAlignment="1">
      <alignment horizontal="center" vertical="center" wrapText="1"/>
    </xf>
    <xf numFmtId="0" fontId="15" fillId="21" borderId="29" xfId="0" applyFont="1" applyFill="1" applyBorder="1" applyAlignment="1">
      <alignment horizontal="center" vertical="center"/>
    </xf>
    <xf numFmtId="0" fontId="7" fillId="21" borderId="14" xfId="0" applyFont="1" applyFill="1" applyBorder="1" applyAlignment="1">
      <alignment horizontal="center" vertical="center"/>
    </xf>
    <xf numFmtId="0" fontId="15" fillId="21" borderId="27" xfId="0" applyFont="1" applyFill="1" applyBorder="1" applyAlignment="1">
      <alignment horizontal="center" vertical="center"/>
    </xf>
    <xf numFmtId="14" fontId="15" fillId="21" borderId="27" xfId="0" applyNumberFormat="1" applyFont="1" applyFill="1" applyBorder="1" applyAlignment="1">
      <alignment horizontal="center" vertical="center"/>
    </xf>
    <xf numFmtId="16" fontId="15" fillId="21" borderId="29" xfId="0" applyNumberFormat="1" applyFont="1" applyFill="1" applyBorder="1" applyAlignment="1">
      <alignment horizontal="center" vertical="center"/>
    </xf>
    <xf numFmtId="0" fontId="0" fillId="21" borderId="0" xfId="0" applyFill="1"/>
    <xf numFmtId="0" fontId="15" fillId="20" borderId="3" xfId="0" applyFont="1" applyFill="1" applyBorder="1" applyAlignment="1">
      <alignment horizontal="center" vertical="center"/>
    </xf>
    <xf numFmtId="0" fontId="15" fillId="22" borderId="3" xfId="0" applyFont="1" applyFill="1" applyBorder="1" applyAlignment="1">
      <alignment horizontal="center" vertical="center"/>
    </xf>
    <xf numFmtId="16" fontId="15" fillId="2" borderId="14" xfId="0" applyNumberFormat="1" applyFont="1" applyFill="1" applyBorder="1" applyAlignment="1">
      <alignment horizontal="center" vertical="center"/>
    </xf>
    <xf numFmtId="16" fontId="15" fillId="3" borderId="7" xfId="0" applyNumberFormat="1" applyFont="1" applyFill="1" applyBorder="1" applyAlignment="1">
      <alignment horizontal="center" vertical="center" wrapText="1"/>
    </xf>
    <xf numFmtId="0" fontId="15" fillId="21" borderId="22" xfId="0" applyFont="1" applyFill="1" applyBorder="1" applyAlignment="1">
      <alignment horizontal="center" vertical="center" wrapText="1"/>
    </xf>
    <xf numFmtId="0" fontId="15" fillId="22" borderId="23" xfId="0" applyFont="1" applyFill="1" applyBorder="1" applyAlignment="1">
      <alignment horizontal="center" vertical="center" wrapText="1"/>
    </xf>
    <xf numFmtId="16" fontId="15" fillId="22" borderId="4" xfId="0" applyNumberFormat="1" applyFont="1" applyFill="1" applyBorder="1" applyAlignment="1">
      <alignment horizontal="center" vertical="center" wrapText="1"/>
    </xf>
    <xf numFmtId="0" fontId="15" fillId="22" borderId="6" xfId="0" applyFont="1" applyFill="1" applyBorder="1" applyAlignment="1">
      <alignment horizontal="center" vertical="center" wrapText="1"/>
    </xf>
    <xf numFmtId="0" fontId="15" fillId="22" borderId="22" xfId="0" applyFont="1" applyFill="1" applyBorder="1" applyAlignment="1">
      <alignment horizontal="center" vertical="center"/>
    </xf>
    <xf numFmtId="0" fontId="15" fillId="22" borderId="23" xfId="0" applyFont="1" applyFill="1" applyBorder="1" applyAlignment="1">
      <alignment horizontal="center" vertical="center"/>
    </xf>
    <xf numFmtId="0" fontId="15" fillId="22" borderId="4" xfId="0" applyFont="1" applyFill="1" applyBorder="1" applyAlignment="1">
      <alignment horizontal="center" vertical="center" wrapText="1"/>
    </xf>
    <xf numFmtId="0" fontId="15" fillId="22" borderId="22" xfId="0" applyFont="1" applyFill="1" applyBorder="1" applyAlignment="1">
      <alignment horizontal="center" vertical="center" wrapText="1"/>
    </xf>
    <xf numFmtId="0" fontId="15" fillId="21" borderId="4" xfId="0" applyFont="1" applyFill="1" applyBorder="1" applyAlignment="1">
      <alignment horizontal="center" vertical="center" wrapText="1"/>
    </xf>
    <xf numFmtId="16" fontId="15" fillId="22" borderId="22" xfId="0" applyNumberFormat="1" applyFont="1" applyFill="1" applyBorder="1" applyAlignment="1">
      <alignment horizontal="center" vertical="center"/>
    </xf>
    <xf numFmtId="0" fontId="15" fillId="22" borderId="31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15" fillId="5" borderId="24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5" fillId="19" borderId="24" xfId="0" applyFont="1" applyFill="1" applyBorder="1" applyAlignment="1">
      <alignment horizontal="center" vertical="center" wrapText="1"/>
    </xf>
    <xf numFmtId="0" fontId="15" fillId="19" borderId="26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0" fontId="15" fillId="18" borderId="11" xfId="0" applyFont="1" applyFill="1" applyBorder="1" applyAlignment="1">
      <alignment horizontal="center" vertical="center" wrapText="1"/>
    </xf>
    <xf numFmtId="0" fontId="15" fillId="19" borderId="13" xfId="0" applyFont="1" applyFill="1" applyBorder="1" applyAlignment="1">
      <alignment horizontal="center" vertical="center"/>
    </xf>
    <xf numFmtId="0" fontId="15" fillId="5" borderId="28" xfId="0" applyFont="1" applyFill="1" applyBorder="1" applyAlignment="1">
      <alignment horizontal="center" vertical="center"/>
    </xf>
    <xf numFmtId="0" fontId="15" fillId="5" borderId="42" xfId="0" applyFont="1" applyFill="1" applyBorder="1" applyAlignment="1">
      <alignment horizontal="center" vertical="center" wrapText="1"/>
    </xf>
    <xf numFmtId="0" fontId="15" fillId="10" borderId="46" xfId="0" applyFont="1" applyFill="1" applyBorder="1" applyAlignment="1">
      <alignment horizontal="center" vertical="center" wrapText="1"/>
    </xf>
    <xf numFmtId="0" fontId="15" fillId="21" borderId="42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21" borderId="27" xfId="0" applyFont="1" applyFill="1" applyBorder="1" applyAlignment="1">
      <alignment horizontal="center" vertical="center" wrapText="1"/>
    </xf>
    <xf numFmtId="0" fontId="15" fillId="4" borderId="17" xfId="0" quotePrefix="1" applyFont="1" applyFill="1" applyBorder="1" applyAlignment="1">
      <alignment horizontal="center" vertical="center"/>
    </xf>
    <xf numFmtId="0" fontId="7" fillId="21" borderId="43" xfId="0" applyFont="1" applyFill="1" applyBorder="1" applyAlignment="1">
      <alignment horizontal="center" vertical="center"/>
    </xf>
    <xf numFmtId="164" fontId="16" fillId="21" borderId="8" xfId="0" applyNumberFormat="1" applyFont="1" applyFill="1" applyBorder="1" applyAlignment="1">
      <alignment horizontal="center" vertical="center"/>
    </xf>
    <xf numFmtId="164" fontId="16" fillId="21" borderId="17" xfId="0" applyNumberFormat="1" applyFont="1" applyFill="1" applyBorder="1" applyAlignment="1">
      <alignment horizontal="center" vertical="center"/>
    </xf>
    <xf numFmtId="0" fontId="15" fillId="21" borderId="7" xfId="0" applyFont="1" applyFill="1" applyBorder="1" applyAlignment="1">
      <alignment horizontal="center" vertical="center" wrapText="1"/>
    </xf>
    <xf numFmtId="0" fontId="15" fillId="21" borderId="9" xfId="0" applyFont="1" applyFill="1" applyBorder="1" applyAlignment="1">
      <alignment horizontal="center" vertical="center" wrapText="1"/>
    </xf>
    <xf numFmtId="0" fontId="15" fillId="21" borderId="16" xfId="0" applyFont="1" applyFill="1" applyBorder="1" applyAlignment="1">
      <alignment horizontal="center" vertical="center"/>
    </xf>
    <xf numFmtId="0" fontId="15" fillId="21" borderId="17" xfId="0" applyFont="1" applyFill="1" applyBorder="1" applyAlignment="1">
      <alignment horizontal="center" vertical="center"/>
    </xf>
    <xf numFmtId="0" fontId="15" fillId="21" borderId="32" xfId="0" applyFont="1" applyFill="1" applyBorder="1" applyAlignment="1">
      <alignment horizontal="center" vertical="center"/>
    </xf>
    <xf numFmtId="0" fontId="7" fillId="22" borderId="11" xfId="0" applyFont="1" applyFill="1" applyBorder="1" applyAlignment="1">
      <alignment horizontal="center" vertical="center"/>
    </xf>
    <xf numFmtId="164" fontId="16" fillId="21" borderId="12" xfId="0" applyNumberFormat="1" applyFont="1" applyFill="1" applyBorder="1" applyAlignment="1">
      <alignment horizontal="center" vertical="center"/>
    </xf>
    <xf numFmtId="164" fontId="16" fillId="21" borderId="13" xfId="0" applyNumberFormat="1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 wrapText="1"/>
    </xf>
    <xf numFmtId="0" fontId="15" fillId="3" borderId="18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16" fontId="15" fillId="21" borderId="16" xfId="0" applyNumberFormat="1" applyFont="1" applyFill="1" applyBorder="1" applyAlignment="1">
      <alignment horizontal="center" vertical="center"/>
    </xf>
    <xf numFmtId="16" fontId="15" fillId="22" borderId="24" xfId="0" applyNumberFormat="1" applyFont="1" applyFill="1" applyBorder="1" applyAlignment="1">
      <alignment horizontal="center" vertical="center" wrapText="1"/>
    </xf>
    <xf numFmtId="16" fontId="15" fillId="22" borderId="11" xfId="0" applyNumberFormat="1" applyFont="1" applyFill="1" applyBorder="1" applyAlignment="1">
      <alignment horizontal="center" vertical="center" wrapText="1"/>
    </xf>
    <xf numFmtId="0" fontId="15" fillId="4" borderId="42" xfId="0" applyFont="1" applyFill="1" applyBorder="1" applyAlignment="1">
      <alignment horizontal="center" vertical="center"/>
    </xf>
    <xf numFmtId="0" fontId="15" fillId="5" borderId="42" xfId="0" applyFont="1" applyFill="1" applyBorder="1" applyAlignment="1">
      <alignment horizontal="center" vertical="center"/>
    </xf>
    <xf numFmtId="0" fontId="15" fillId="21" borderId="42" xfId="0" applyFont="1" applyFill="1" applyBorder="1" applyAlignment="1">
      <alignment horizontal="center" vertical="center"/>
    </xf>
    <xf numFmtId="0" fontId="15" fillId="21" borderId="46" xfId="0" applyFont="1" applyFill="1" applyBorder="1" applyAlignment="1">
      <alignment horizontal="center" vertical="center"/>
    </xf>
    <xf numFmtId="0" fontId="15" fillId="22" borderId="47" xfId="0" applyFont="1" applyFill="1" applyBorder="1" applyAlignment="1">
      <alignment horizontal="center" vertical="center"/>
    </xf>
    <xf numFmtId="0" fontId="15" fillId="3" borderId="42" xfId="0" applyFont="1" applyFill="1" applyBorder="1" applyAlignment="1">
      <alignment horizontal="center" vertical="center"/>
    </xf>
    <xf numFmtId="0" fontId="15" fillId="2" borderId="42" xfId="0" applyFont="1" applyFill="1" applyBorder="1" applyAlignment="1">
      <alignment horizontal="center" vertical="center"/>
    </xf>
    <xf numFmtId="0" fontId="15" fillId="3" borderId="48" xfId="0" applyFont="1" applyFill="1" applyBorder="1" applyAlignment="1">
      <alignment horizontal="center" vertical="center"/>
    </xf>
    <xf numFmtId="0" fontId="15" fillId="15" borderId="49" xfId="0" applyFont="1" applyFill="1" applyBorder="1" applyAlignment="1">
      <alignment horizontal="center" vertical="center"/>
    </xf>
    <xf numFmtId="0" fontId="15" fillId="15" borderId="42" xfId="0" applyFont="1" applyFill="1" applyBorder="1" applyAlignment="1">
      <alignment horizontal="center" vertical="center"/>
    </xf>
    <xf numFmtId="0" fontId="15" fillId="15" borderId="46" xfId="0" quotePrefix="1" applyFont="1" applyFill="1" applyBorder="1" applyAlignment="1">
      <alignment horizontal="center" vertical="center"/>
    </xf>
    <xf numFmtId="0" fontId="15" fillId="22" borderId="42" xfId="0" applyFont="1" applyFill="1" applyBorder="1" applyAlignment="1">
      <alignment horizontal="center" vertical="center"/>
    </xf>
    <xf numFmtId="0" fontId="15" fillId="20" borderId="42" xfId="0" applyFont="1" applyFill="1" applyBorder="1" applyAlignment="1">
      <alignment horizontal="center" vertical="center"/>
    </xf>
    <xf numFmtId="0" fontId="15" fillId="15" borderId="13" xfId="0" applyFont="1" applyFill="1" applyBorder="1" applyAlignment="1">
      <alignment horizontal="center" vertical="center"/>
    </xf>
    <xf numFmtId="0" fontId="15" fillId="15" borderId="15" xfId="0" applyFont="1" applyFill="1" applyBorder="1" applyAlignment="1">
      <alignment horizontal="center" vertical="center"/>
    </xf>
    <xf numFmtId="0" fontId="15" fillId="15" borderId="17" xfId="0" quotePrefix="1" applyFont="1" applyFill="1" applyBorder="1" applyAlignment="1">
      <alignment horizontal="center" vertical="center"/>
    </xf>
    <xf numFmtId="0" fontId="15" fillId="15" borderId="46" xfId="0" applyFont="1" applyFill="1" applyBorder="1" applyAlignment="1">
      <alignment horizontal="center" vertical="center"/>
    </xf>
    <xf numFmtId="0" fontId="15" fillId="15" borderId="17" xfId="0" applyFont="1" applyFill="1" applyBorder="1" applyAlignment="1">
      <alignment horizontal="center" vertical="center"/>
    </xf>
    <xf numFmtId="0" fontId="20" fillId="15" borderId="42" xfId="0" applyFont="1" applyFill="1" applyBorder="1" applyAlignment="1">
      <alignment horizontal="center" vertical="center"/>
    </xf>
    <xf numFmtId="14" fontId="20" fillId="15" borderId="15" xfId="0" applyNumberFormat="1" applyFont="1" applyFill="1" applyBorder="1" applyAlignment="1">
      <alignment horizontal="center" vertical="center"/>
    </xf>
    <xf numFmtId="0" fontId="20" fillId="17" borderId="47" xfId="0" applyFont="1" applyFill="1" applyBorder="1" applyAlignment="1">
      <alignment horizontal="center" vertical="center"/>
    </xf>
    <xf numFmtId="14" fontId="20" fillId="17" borderId="13" xfId="0" applyNumberFormat="1" applyFont="1" applyFill="1" applyBorder="1" applyAlignment="1">
      <alignment horizontal="center" vertical="center"/>
    </xf>
    <xf numFmtId="16" fontId="15" fillId="3" borderId="14" xfId="0" applyNumberFormat="1" applyFont="1" applyFill="1" applyBorder="1" applyAlignment="1">
      <alignment horizontal="center" vertical="center" wrapText="1"/>
    </xf>
    <xf numFmtId="16" fontId="15" fillId="20" borderId="14" xfId="0" applyNumberFormat="1" applyFont="1" applyFill="1" applyBorder="1" applyAlignment="1">
      <alignment horizontal="center" vertical="center" wrapText="1"/>
    </xf>
    <xf numFmtId="16" fontId="15" fillId="3" borderId="18" xfId="0" applyNumberFormat="1" applyFont="1" applyFill="1" applyBorder="1" applyAlignment="1">
      <alignment horizontal="center" vertical="center" wrapText="1"/>
    </xf>
    <xf numFmtId="16" fontId="15" fillId="3" borderId="25" xfId="0" applyNumberFormat="1" applyFont="1" applyFill="1" applyBorder="1" applyAlignment="1">
      <alignment horizontal="center" vertical="center" wrapText="1"/>
    </xf>
    <xf numFmtId="14" fontId="15" fillId="2" borderId="14" xfId="0" applyNumberFormat="1" applyFont="1" applyFill="1" applyBorder="1" applyAlignment="1">
      <alignment horizontal="center" vertical="center"/>
    </xf>
    <xf numFmtId="14" fontId="15" fillId="22" borderId="14" xfId="0" applyNumberFormat="1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0" fillId="4" borderId="0" xfId="0" applyFill="1"/>
    <xf numFmtId="0" fontId="0" fillId="5" borderId="0" xfId="0" applyFill="1"/>
    <xf numFmtId="0" fontId="21" fillId="22" borderId="2" xfId="0" applyFont="1" applyFill="1" applyBorder="1" applyAlignment="1">
      <alignment horizontal="center" vertical="center" wrapText="1"/>
    </xf>
    <xf numFmtId="0" fontId="21" fillId="22" borderId="3" xfId="0" applyFont="1" applyFill="1" applyBorder="1" applyAlignment="1">
      <alignment horizontal="center" vertical="center" wrapText="1"/>
    </xf>
    <xf numFmtId="14" fontId="15" fillId="20" borderId="14" xfId="0" applyNumberFormat="1" applyFont="1" applyFill="1" applyBorder="1" applyAlignment="1">
      <alignment horizontal="center" vertical="center" wrapText="1"/>
    </xf>
    <xf numFmtId="14" fontId="15" fillId="4" borderId="14" xfId="0" applyNumberFormat="1" applyFont="1" applyFill="1" applyBorder="1" applyAlignment="1">
      <alignment horizontal="center" vertical="center"/>
    </xf>
    <xf numFmtId="16" fontId="15" fillId="10" borderId="7" xfId="0" applyNumberFormat="1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/>
    </xf>
    <xf numFmtId="16" fontId="15" fillId="21" borderId="2" xfId="0" applyNumberFormat="1" applyFont="1" applyFill="1" applyBorder="1" applyAlignment="1">
      <alignment horizontal="center" vertical="center" wrapText="1"/>
    </xf>
    <xf numFmtId="16" fontId="15" fillId="21" borderId="16" xfId="0" applyNumberFormat="1" applyFont="1" applyFill="1" applyBorder="1" applyAlignment="1">
      <alignment horizontal="center" vertical="center" wrapText="1"/>
    </xf>
    <xf numFmtId="0" fontId="15" fillId="23" borderId="27" xfId="0" applyFont="1" applyFill="1" applyBorder="1" applyAlignment="1">
      <alignment horizontal="center" vertical="center" wrapText="1"/>
    </xf>
    <xf numFmtId="0" fontId="15" fillId="23" borderId="15" xfId="0" applyFont="1" applyFill="1" applyBorder="1" applyAlignment="1">
      <alignment horizontal="center" vertical="center"/>
    </xf>
    <xf numFmtId="0" fontId="15" fillId="24" borderId="14" xfId="0" applyFont="1" applyFill="1" applyBorder="1" applyAlignment="1">
      <alignment horizontal="center" vertical="center" wrapText="1"/>
    </xf>
    <xf numFmtId="14" fontId="15" fillId="24" borderId="14" xfId="0" applyNumberFormat="1" applyFont="1" applyFill="1" applyBorder="1" applyAlignment="1">
      <alignment horizontal="center" vertical="center" wrapText="1"/>
    </xf>
    <xf numFmtId="0" fontId="15" fillId="23" borderId="14" xfId="0" applyFont="1" applyFill="1" applyBorder="1" applyAlignment="1">
      <alignment horizontal="center" vertical="center" wrapText="1"/>
    </xf>
    <xf numFmtId="0" fontId="15" fillId="23" borderId="15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16" fontId="15" fillId="23" borderId="27" xfId="0" applyNumberFormat="1" applyFont="1" applyFill="1" applyBorder="1" applyAlignment="1">
      <alignment horizontal="center" vertical="center" wrapText="1"/>
    </xf>
    <xf numFmtId="0" fontId="15" fillId="23" borderId="14" xfId="0" applyFont="1" applyFill="1" applyBorder="1" applyAlignment="1">
      <alignment horizontal="center" vertical="center"/>
    </xf>
    <xf numFmtId="0" fontId="15" fillId="23" borderId="16" xfId="0" applyFont="1" applyFill="1" applyBorder="1" applyAlignment="1">
      <alignment horizontal="center" vertical="center"/>
    </xf>
    <xf numFmtId="0" fontId="15" fillId="23" borderId="17" xfId="0" applyFont="1" applyFill="1" applyBorder="1" applyAlignment="1">
      <alignment horizontal="center" vertical="center"/>
    </xf>
    <xf numFmtId="16" fontId="15" fillId="25" borderId="11" xfId="0" applyNumberFormat="1" applyFont="1" applyFill="1" applyBorder="1" applyAlignment="1">
      <alignment horizontal="center" vertical="center"/>
    </xf>
    <xf numFmtId="0" fontId="15" fillId="25" borderId="13" xfId="0" applyFont="1" applyFill="1" applyBorder="1" applyAlignment="1">
      <alignment horizontal="center" vertical="center"/>
    </xf>
    <xf numFmtId="0" fontId="15" fillId="24" borderId="42" xfId="0" applyFont="1" applyFill="1" applyBorder="1" applyAlignment="1">
      <alignment horizontal="center" vertical="center"/>
    </xf>
    <xf numFmtId="0" fontId="15" fillId="24" borderId="15" xfId="0" applyFont="1" applyFill="1" applyBorder="1" applyAlignment="1">
      <alignment horizontal="center" vertical="center"/>
    </xf>
    <xf numFmtId="0" fontId="15" fillId="25" borderId="42" xfId="0" applyFont="1" applyFill="1" applyBorder="1" applyAlignment="1">
      <alignment horizontal="center" vertical="center"/>
    </xf>
    <xf numFmtId="0" fontId="15" fillId="25" borderId="15" xfId="0" applyFont="1" applyFill="1" applyBorder="1" applyAlignment="1">
      <alignment horizontal="center" vertical="center"/>
    </xf>
    <xf numFmtId="0" fontId="15" fillId="24" borderId="48" xfId="0" applyFont="1" applyFill="1" applyBorder="1" applyAlignment="1">
      <alignment horizontal="center" vertical="center"/>
    </xf>
    <xf numFmtId="0" fontId="15" fillId="24" borderId="21" xfId="0" applyFont="1" applyFill="1" applyBorder="1" applyAlignment="1">
      <alignment horizontal="center" vertical="center"/>
    </xf>
    <xf numFmtId="0" fontId="0" fillId="23" borderId="13" xfId="0" applyFill="1" applyBorder="1" applyAlignment="1">
      <alignment horizontal="center" vertical="center"/>
    </xf>
    <xf numFmtId="0" fontId="17" fillId="23" borderId="2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/>
    <xf numFmtId="49" fontId="16" fillId="0" borderId="0" xfId="0" applyNumberFormat="1" applyFont="1" applyAlignment="1">
      <alignment horizontal="center" vertical="center"/>
    </xf>
    <xf numFmtId="49" fontId="0" fillId="12" borderId="0" xfId="0" applyNumberFormat="1" applyFill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5" borderId="15" xfId="0" applyFont="1" applyFill="1" applyBorder="1" applyAlignment="1">
      <alignment horizontal="center" vertical="center" wrapText="1"/>
    </xf>
    <xf numFmtId="0" fontId="27" fillId="8" borderId="43" xfId="0" applyFont="1" applyFill="1" applyBorder="1" applyAlignment="1">
      <alignment horizontal="center" vertical="center"/>
    </xf>
    <xf numFmtId="0" fontId="27" fillId="8" borderId="50" xfId="0" applyFont="1" applyFill="1" applyBorder="1" applyAlignment="1">
      <alignment horizontal="center" vertical="center"/>
    </xf>
    <xf numFmtId="0" fontId="27" fillId="8" borderId="50" xfId="0" applyFont="1" applyFill="1" applyBorder="1" applyAlignment="1">
      <alignment horizontal="center" vertical="center" wrapText="1"/>
    </xf>
    <xf numFmtId="0" fontId="27" fillId="8" borderId="51" xfId="0" applyFont="1" applyFill="1" applyBorder="1" applyAlignment="1">
      <alignment horizontal="center" vertical="center"/>
    </xf>
    <xf numFmtId="0" fontId="27" fillId="8" borderId="52" xfId="0" applyFont="1" applyFill="1" applyBorder="1" applyAlignment="1">
      <alignment horizontal="center" vertical="center"/>
    </xf>
    <xf numFmtId="0" fontId="27" fillId="0" borderId="0" xfId="0" applyFont="1"/>
    <xf numFmtId="16" fontId="15" fillId="3" borderId="18" xfId="0" applyNumberFormat="1" applyFont="1" applyFill="1" applyBorder="1" applyAlignment="1">
      <alignment horizontal="center" vertical="center"/>
    </xf>
    <xf numFmtId="0" fontId="7" fillId="26" borderId="22" xfId="0" applyFont="1" applyFill="1" applyBorder="1" applyAlignment="1">
      <alignment horizontal="center" vertical="center"/>
    </xf>
    <xf numFmtId="0" fontId="7" fillId="26" borderId="23" xfId="0" applyFont="1" applyFill="1" applyBorder="1" applyAlignment="1">
      <alignment horizontal="center" vertical="center"/>
    </xf>
    <xf numFmtId="0" fontId="7" fillId="26" borderId="14" xfId="0" applyFont="1" applyFill="1" applyBorder="1" applyAlignment="1">
      <alignment horizontal="center" vertical="center"/>
    </xf>
    <xf numFmtId="0" fontId="7" fillId="26" borderId="15" xfId="0" applyFont="1" applyFill="1" applyBorder="1" applyAlignment="1">
      <alignment horizontal="center" vertical="center"/>
    </xf>
    <xf numFmtId="0" fontId="7" fillId="26" borderId="16" xfId="0" applyFont="1" applyFill="1" applyBorder="1" applyAlignment="1">
      <alignment horizontal="center" vertical="center"/>
    </xf>
    <xf numFmtId="0" fontId="7" fillId="26" borderId="17" xfId="0" applyFont="1" applyFill="1" applyBorder="1" applyAlignment="1">
      <alignment horizontal="center" vertical="center"/>
    </xf>
    <xf numFmtId="0" fontId="0" fillId="26" borderId="27" xfId="0" applyFill="1" applyBorder="1" applyAlignment="1">
      <alignment horizontal="center" vertical="center"/>
    </xf>
    <xf numFmtId="0" fontId="0" fillId="26" borderId="15" xfId="0" applyFill="1" applyBorder="1" applyAlignment="1">
      <alignment horizontal="center" vertical="center"/>
    </xf>
    <xf numFmtId="0" fontId="7" fillId="26" borderId="14" xfId="0" applyFont="1" applyFill="1" applyBorder="1" applyAlignment="1">
      <alignment horizontal="center" vertical="center" wrapText="1"/>
    </xf>
    <xf numFmtId="0" fontId="0" fillId="26" borderId="14" xfId="0" applyFill="1" applyBorder="1" applyAlignment="1">
      <alignment horizontal="center" vertical="center"/>
    </xf>
    <xf numFmtId="0" fontId="0" fillId="26" borderId="18" xfId="0" applyFill="1" applyBorder="1" applyAlignment="1">
      <alignment horizontal="center" vertical="center"/>
    </xf>
    <xf numFmtId="0" fontId="0" fillId="26" borderId="21" xfId="0" applyFill="1" applyBorder="1" applyAlignment="1">
      <alignment horizontal="center" vertical="center"/>
    </xf>
    <xf numFmtId="0" fontId="7" fillId="27" borderId="11" xfId="0" applyFont="1" applyFill="1" applyBorder="1" applyAlignment="1">
      <alignment horizontal="center" vertical="center"/>
    </xf>
    <xf numFmtId="0" fontId="7" fillId="27" borderId="13" xfId="0" applyFont="1" applyFill="1" applyBorder="1" applyAlignment="1">
      <alignment horizontal="center" vertical="center"/>
    </xf>
    <xf numFmtId="0" fontId="7" fillId="28" borderId="14" xfId="0" applyFont="1" applyFill="1" applyBorder="1" applyAlignment="1">
      <alignment horizontal="center" vertical="center"/>
    </xf>
    <xf numFmtId="0" fontId="7" fillId="28" borderId="15" xfId="0" applyFont="1" applyFill="1" applyBorder="1" applyAlignment="1">
      <alignment horizontal="center" vertical="center"/>
    </xf>
    <xf numFmtId="0" fontId="7" fillId="27" borderId="14" xfId="0" applyFont="1" applyFill="1" applyBorder="1" applyAlignment="1">
      <alignment horizontal="center" vertical="center"/>
    </xf>
    <xf numFmtId="0" fontId="7" fillId="27" borderId="15" xfId="0" applyFont="1" applyFill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0" fontId="0" fillId="8" borderId="43" xfId="0" applyFill="1" applyBorder="1" applyAlignment="1">
      <alignment horizontal="center" vertical="center"/>
    </xf>
    <xf numFmtId="0" fontId="0" fillId="8" borderId="50" xfId="0" applyFill="1" applyBorder="1" applyAlignment="1">
      <alignment horizontal="center" vertical="center"/>
    </xf>
    <xf numFmtId="0" fontId="0" fillId="8" borderId="50" xfId="0" applyFill="1" applyBorder="1" applyAlignment="1">
      <alignment horizontal="center" vertical="center" wrapText="1"/>
    </xf>
    <xf numFmtId="0" fontId="0" fillId="8" borderId="51" xfId="0" applyFill="1" applyBorder="1" applyAlignment="1">
      <alignment horizontal="center" vertical="center"/>
    </xf>
    <xf numFmtId="0" fontId="0" fillId="8" borderId="52" xfId="0" applyFill="1" applyBorder="1" applyAlignment="1">
      <alignment horizontal="center" vertical="center"/>
    </xf>
    <xf numFmtId="0" fontId="7" fillId="19" borderId="0" xfId="0" applyFont="1" applyFill="1" applyAlignment="1">
      <alignment horizontal="center" vertical="center"/>
    </xf>
    <xf numFmtId="0" fontId="29" fillId="8" borderId="43" xfId="0" applyFont="1" applyFill="1" applyBorder="1" applyAlignment="1">
      <alignment horizontal="center" vertical="center"/>
    </xf>
    <xf numFmtId="0" fontId="29" fillId="8" borderId="50" xfId="0" applyFont="1" applyFill="1" applyBorder="1" applyAlignment="1">
      <alignment horizontal="center" vertical="center"/>
    </xf>
    <xf numFmtId="0" fontId="29" fillId="8" borderId="50" xfId="0" applyFont="1" applyFill="1" applyBorder="1" applyAlignment="1">
      <alignment horizontal="center" vertical="center" wrapText="1"/>
    </xf>
    <xf numFmtId="0" fontId="29" fillId="8" borderId="51" xfId="0" applyFont="1" applyFill="1" applyBorder="1" applyAlignment="1">
      <alignment horizontal="center" vertical="center"/>
    </xf>
    <xf numFmtId="0" fontId="29" fillId="8" borderId="52" xfId="0" applyFont="1" applyFill="1" applyBorder="1" applyAlignment="1">
      <alignment horizontal="center" vertical="center"/>
    </xf>
    <xf numFmtId="0" fontId="29" fillId="23" borderId="50" xfId="0" applyFont="1" applyFill="1" applyBorder="1" applyAlignment="1">
      <alignment horizontal="center" vertical="center"/>
    </xf>
    <xf numFmtId="0" fontId="7" fillId="29" borderId="0" xfId="0" applyFont="1" applyFill="1" applyAlignment="1">
      <alignment horizontal="center" vertical="center"/>
    </xf>
    <xf numFmtId="0" fontId="30" fillId="0" borderId="0" xfId="0" applyFont="1"/>
    <xf numFmtId="16" fontId="15" fillId="4" borderId="27" xfId="0" applyNumberFormat="1" applyFont="1" applyFill="1" applyBorder="1" applyAlignment="1">
      <alignment horizontal="center" vertical="center" wrapText="1"/>
    </xf>
    <xf numFmtId="0" fontId="15" fillId="20" borderId="1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14" fontId="15" fillId="4" borderId="2" xfId="0" applyNumberFormat="1" applyFont="1" applyFill="1" applyBorder="1" applyAlignment="1">
      <alignment horizontal="center" vertical="center" wrapText="1"/>
    </xf>
    <xf numFmtId="14" fontId="15" fillId="5" borderId="14" xfId="0" applyNumberFormat="1" applyFont="1" applyFill="1" applyBorder="1" applyAlignment="1">
      <alignment horizontal="center" vertical="center"/>
    </xf>
    <xf numFmtId="0" fontId="0" fillId="11" borderId="0" xfId="0" applyFill="1" applyAlignment="1">
      <alignment horizontal="center"/>
    </xf>
    <xf numFmtId="0" fontId="15" fillId="6" borderId="29" xfId="0" applyFont="1" applyFill="1" applyBorder="1" applyAlignment="1">
      <alignment horizontal="center" vertical="center" wrapText="1"/>
    </xf>
    <xf numFmtId="0" fontId="15" fillId="6" borderId="30" xfId="0" applyFont="1" applyFill="1" applyBorder="1" applyAlignment="1">
      <alignment horizontal="center" vertical="center" wrapText="1"/>
    </xf>
    <xf numFmtId="0" fontId="16" fillId="8" borderId="14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16" fillId="8" borderId="14" xfId="0" applyFont="1" applyFill="1" applyBorder="1" applyAlignment="1">
      <alignment horizontal="center" vertical="center"/>
    </xf>
    <xf numFmtId="0" fontId="16" fillId="8" borderId="1" xfId="0" applyFont="1" applyFill="1" applyBorder="1" applyAlignment="1">
      <alignment horizontal="center" vertical="center"/>
    </xf>
    <xf numFmtId="0" fontId="16" fillId="8" borderId="15" xfId="0" applyFont="1" applyFill="1" applyBorder="1" applyAlignment="1">
      <alignment horizontal="center" vertical="center"/>
    </xf>
    <xf numFmtId="0" fontId="20" fillId="8" borderId="18" xfId="0" applyFont="1" applyFill="1" applyBorder="1" applyAlignment="1">
      <alignment horizontal="center"/>
    </xf>
    <xf numFmtId="0" fontId="20" fillId="8" borderId="19" xfId="0" applyFont="1" applyFill="1" applyBorder="1" applyAlignment="1">
      <alignment horizontal="center"/>
    </xf>
    <xf numFmtId="0" fontId="20" fillId="8" borderId="21" xfId="0" applyFont="1" applyFill="1" applyBorder="1" applyAlignment="1">
      <alignment horizontal="center"/>
    </xf>
    <xf numFmtId="0" fontId="16" fillId="8" borderId="11" xfId="0" applyFont="1" applyFill="1" applyBorder="1" applyAlignment="1">
      <alignment horizontal="center" vertical="center"/>
    </xf>
    <xf numFmtId="0" fontId="16" fillId="8" borderId="12" xfId="0" applyFont="1" applyFill="1" applyBorder="1" applyAlignment="1">
      <alignment horizontal="center" vertical="center"/>
    </xf>
    <xf numFmtId="0" fontId="16" fillId="8" borderId="13" xfId="0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 vertical="center"/>
    </xf>
    <xf numFmtId="0" fontId="14" fillId="8" borderId="19" xfId="0" applyFont="1" applyFill="1" applyBorder="1" applyAlignment="1">
      <alignment horizontal="center" vertical="center"/>
    </xf>
    <xf numFmtId="0" fontId="14" fillId="8" borderId="21" xfId="0" applyFont="1" applyFill="1" applyBorder="1" applyAlignment="1">
      <alignment horizontal="center" vertical="center"/>
    </xf>
    <xf numFmtId="0" fontId="15" fillId="6" borderId="14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0" fontId="0" fillId="21" borderId="0" xfId="0" applyFill="1" applyAlignment="1">
      <alignment horizontal="center"/>
    </xf>
    <xf numFmtId="0" fontId="26" fillId="8" borderId="27" xfId="0" applyFont="1" applyFill="1" applyBorder="1" applyAlignment="1">
      <alignment horizontal="center" vertical="center"/>
    </xf>
    <xf numFmtId="0" fontId="26" fillId="8" borderId="42" xfId="0" applyFont="1" applyFill="1" applyBorder="1" applyAlignment="1">
      <alignment horizontal="center" vertical="center"/>
    </xf>
    <xf numFmtId="0" fontId="26" fillId="8" borderId="35" xfId="0" applyFont="1" applyFill="1" applyBorder="1" applyAlignment="1">
      <alignment horizontal="center" vertical="center"/>
    </xf>
    <xf numFmtId="0" fontId="17" fillId="0" borderId="38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3" fillId="7" borderId="14" xfId="0" applyFont="1" applyFill="1" applyBorder="1" applyAlignment="1">
      <alignment horizontal="center" vertical="center"/>
    </xf>
    <xf numFmtId="0" fontId="13" fillId="7" borderId="12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3" fillId="7" borderId="24" xfId="0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7" fillId="8" borderId="18" xfId="0" applyFont="1" applyFill="1" applyBorder="1" applyAlignment="1">
      <alignment horizontal="center" vertical="center"/>
    </xf>
    <xf numFmtId="0" fontId="17" fillId="8" borderId="19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7" fillId="6" borderId="35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/>
    </xf>
    <xf numFmtId="0" fontId="13" fillId="8" borderId="19" xfId="0" applyFont="1" applyFill="1" applyBorder="1" applyAlignment="1">
      <alignment horizontal="center"/>
    </xf>
    <xf numFmtId="0" fontId="13" fillId="8" borderId="20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2" fillId="7" borderId="24" xfId="0" applyFont="1" applyFill="1" applyBorder="1" applyAlignment="1">
      <alignment horizontal="center" vertical="center"/>
    </xf>
    <xf numFmtId="0" fontId="15" fillId="8" borderId="11" xfId="0" applyFont="1" applyFill="1" applyBorder="1" applyAlignment="1">
      <alignment horizontal="center" vertical="center"/>
    </xf>
    <xf numFmtId="0" fontId="15" fillId="8" borderId="12" xfId="0" applyFont="1" applyFill="1" applyBorder="1" applyAlignment="1">
      <alignment horizontal="center" vertical="center"/>
    </xf>
    <xf numFmtId="0" fontId="15" fillId="8" borderId="13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7" fillId="6" borderId="30" xfId="0" applyFont="1" applyFill="1" applyBorder="1" applyAlignment="1">
      <alignment horizontal="center" vertical="center" wrapText="1"/>
    </xf>
    <xf numFmtId="0" fontId="13" fillId="8" borderId="21" xfId="0" applyFont="1" applyFill="1" applyBorder="1" applyAlignment="1">
      <alignment horizontal="center"/>
    </xf>
    <xf numFmtId="0" fontId="16" fillId="6" borderId="14" xfId="0" applyFont="1" applyFill="1" applyBorder="1" applyAlignment="1">
      <alignment horizontal="center" vertical="center" wrapText="1"/>
    </xf>
    <xf numFmtId="0" fontId="16" fillId="6" borderId="18" xfId="0" applyFont="1" applyFill="1" applyBorder="1" applyAlignment="1">
      <alignment horizontal="center" vertical="center" wrapText="1"/>
    </xf>
    <xf numFmtId="49" fontId="0" fillId="0" borderId="53" xfId="0" applyNumberFormat="1" applyBorder="1" applyAlignment="1">
      <alignment horizontal="center" vertical="center"/>
    </xf>
    <xf numFmtId="0" fontId="28" fillId="3" borderId="27" xfId="0" applyFont="1" applyFill="1" applyBorder="1" applyAlignment="1">
      <alignment horizontal="center" vertical="center"/>
    </xf>
    <xf numFmtId="0" fontId="28" fillId="3" borderId="35" xfId="0" applyFont="1" applyFill="1" applyBorder="1" applyAlignment="1">
      <alignment horizontal="center" vertical="center"/>
    </xf>
    <xf numFmtId="0" fontId="19" fillId="15" borderId="0" xfId="0" applyFont="1" applyFill="1" applyAlignment="1">
      <alignment horizontal="center" vertical="center"/>
    </xf>
    <xf numFmtId="0" fontId="12" fillId="12" borderId="0" xfId="0" applyFont="1" applyFill="1" applyAlignment="1">
      <alignment horizontal="center"/>
    </xf>
    <xf numFmtId="0" fontId="12" fillId="11" borderId="0" xfId="0" applyFont="1" applyFill="1" applyAlignment="1">
      <alignment horizontal="center"/>
    </xf>
    <xf numFmtId="0" fontId="13" fillId="7" borderId="44" xfId="0" applyFont="1" applyFill="1" applyBorder="1" applyAlignment="1">
      <alignment horizontal="center" vertical="center"/>
    </xf>
    <xf numFmtId="0" fontId="13" fillId="7" borderId="41" xfId="0" applyFont="1" applyFill="1" applyBorder="1" applyAlignment="1">
      <alignment horizontal="center" vertical="center"/>
    </xf>
    <xf numFmtId="0" fontId="15" fillId="6" borderId="16" xfId="0" applyFont="1" applyFill="1" applyBorder="1" applyAlignment="1">
      <alignment horizontal="center" vertical="center" wrapText="1"/>
    </xf>
    <xf numFmtId="0" fontId="15" fillId="6" borderId="43" xfId="0" applyFont="1" applyFill="1" applyBorder="1" applyAlignment="1">
      <alignment horizontal="center" vertical="center" wrapText="1"/>
    </xf>
    <xf numFmtId="0" fontId="15" fillId="6" borderId="37" xfId="0" applyFont="1" applyFill="1" applyBorder="1" applyAlignment="1">
      <alignment horizontal="center" vertical="center" wrapText="1"/>
    </xf>
    <xf numFmtId="0" fontId="20" fillId="15" borderId="27" xfId="0" applyFont="1" applyFill="1" applyBorder="1" applyAlignment="1">
      <alignment horizontal="center" vertical="center" wrapText="1"/>
    </xf>
    <xf numFmtId="0" fontId="20" fillId="15" borderId="35" xfId="0" applyFont="1" applyFill="1" applyBorder="1" applyAlignment="1">
      <alignment horizontal="center" vertical="center" wrapText="1"/>
    </xf>
    <xf numFmtId="0" fontId="20" fillId="19" borderId="27" xfId="0" applyFont="1" applyFill="1" applyBorder="1" applyAlignment="1">
      <alignment horizontal="center" vertical="center" wrapText="1"/>
    </xf>
    <xf numFmtId="0" fontId="20" fillId="19" borderId="35" xfId="0" applyFont="1" applyFill="1" applyBorder="1" applyAlignment="1">
      <alignment horizontal="center" vertical="center" wrapText="1"/>
    </xf>
    <xf numFmtId="0" fontId="20" fillId="21" borderId="45" xfId="0" applyFont="1" applyFill="1" applyBorder="1" applyAlignment="1">
      <alignment horizontal="center" vertical="center" wrapText="1"/>
    </xf>
    <xf numFmtId="0" fontId="20" fillId="21" borderId="36" xfId="0" applyFont="1" applyFill="1" applyBorder="1" applyAlignment="1">
      <alignment horizontal="center" vertical="center" wrapText="1"/>
    </xf>
    <xf numFmtId="0" fontId="0" fillId="0" borderId="53" xfId="0" applyBorder="1" applyAlignment="1">
      <alignment horizontal="center" vertical="center"/>
    </xf>
    <xf numFmtId="0" fontId="7" fillId="21" borderId="0" xfId="0" applyFont="1" applyFill="1" applyAlignment="1">
      <alignment horizontal="center"/>
    </xf>
    <xf numFmtId="0" fontId="7" fillId="11" borderId="0" xfId="0" applyFont="1" applyFill="1" applyAlignment="1">
      <alignment horizontal="center"/>
    </xf>
    <xf numFmtId="0" fontId="7" fillId="0" borderId="53" xfId="0" applyFont="1" applyBorder="1" applyAlignment="1">
      <alignment horizontal="center" vertical="center"/>
    </xf>
  </cellXfs>
  <cellStyles count="1">
    <cellStyle name="Normal" xfId="0" builtinId="0"/>
  </cellStyles>
  <dxfs count="1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relative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center" vertical="center" textRotation="0" wrapText="0" relative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alignment horizontal="center" vertical="center" textRotation="0" wrapText="0" relative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0" relative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alignment horizontal="center" vertical="center" textRotation="0" wrapText="0" relativeIndent="0" justifyLastLine="0" shrinkToFit="0" readingOrder="0"/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numFmt numFmtId="164" formatCode="dd/mm/yy;@"/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theme="1"/>
        <name val="Calibri"/>
        <scheme val="minor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au2" displayName="Tableau2" ref="A1:K27" totalsRowShown="0" headerRowDxfId="197" dataDxfId="195" headerRowBorderDxfId="196" tableBorderDxfId="194" totalsRowBorderDxfId="193">
  <autoFilter ref="A1:K27" xr:uid="{00000000-0009-0000-0100-000002000000}"/>
  <sortState xmlns:xlrd2="http://schemas.microsoft.com/office/spreadsheetml/2017/richdata2" ref="A2:K27">
    <sortCondition ref="A1:A27"/>
  </sortState>
  <tableColumns count="11">
    <tableColumn id="1" xr3:uid="{00000000-0010-0000-0000-000001000000}" name="Semaine" dataDxfId="192"/>
    <tableColumn id="2" xr3:uid="{00000000-0010-0000-0000-000002000000}" name="Début semaine" dataDxfId="191"/>
    <tableColumn id="3" xr3:uid="{00000000-0010-0000-0000-000003000000}" name="Fin semaine" dataDxfId="190"/>
    <tableColumn id="4" xr3:uid="{00000000-0010-0000-0000-000004000000}" name="Valérie" dataDxfId="189"/>
    <tableColumn id="5" xr3:uid="{00000000-0010-0000-0000-000005000000}" name="Chrystèle" dataDxfId="188"/>
    <tableColumn id="6" xr3:uid="{00000000-0010-0000-0000-000006000000}" name="Carole" dataDxfId="187"/>
    <tableColumn id="7" xr3:uid="{00000000-0010-0000-0000-000007000000}" name="Aurore" dataDxfId="186"/>
    <tableColumn id="8" xr3:uid="{00000000-0010-0000-0000-000008000000}" name="Renaud" dataDxfId="185"/>
    <tableColumn id="9" xr3:uid="{00000000-0010-0000-0000-000009000000}" name="Marie Noëlle" dataDxfId="184"/>
    <tableColumn id="10" xr3:uid="{00000000-0010-0000-0000-00000A000000}" name="Jérôme" dataDxfId="183"/>
    <tableColumn id="11" xr3:uid="{00000000-0010-0000-0000-00000B000000}" name="Autre" dataDxfId="182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D33C1F61-65FB-4FB4-B2D2-EACF5BBCD90F}" name="Tableau357911" displayName="Tableau357911" ref="A30:L56" totalsRowShown="0" headerRowDxfId="50" dataDxfId="48" headerRowBorderDxfId="49" tableBorderDxfId="47" totalsRowBorderDxfId="46">
  <autoFilter ref="A30:L56" xr:uid="{F71854DA-16E2-4CE9-8B97-3E52A5B075F0}"/>
  <tableColumns count="12">
    <tableColumn id="1" xr3:uid="{395EB044-1E6D-443A-9662-A531E2B0AF96}" name="Semaine" dataDxfId="45"/>
    <tableColumn id="2" xr3:uid="{B3EA70CC-9EC1-4D25-BC06-C621E204C16F}" name="Début" dataDxfId="44"/>
    <tableColumn id="3" xr3:uid="{BCA189A4-264E-4F44-9796-B1D479895755}" name="Fin" dataDxfId="43"/>
    <tableColumn id="4" xr3:uid="{728C0131-C3E4-4B01-B393-C3E780A7CD89}" name="Aurore" dataDxfId="42"/>
    <tableColumn id="5" xr3:uid="{05096AC9-8228-4315-AE13-23337B4E91BD}" name="Sonia" dataDxfId="41"/>
    <tableColumn id="6" xr3:uid="{0A15D7A9-1B4D-413E-B57F-855BF63D53E9}" name="Nicolas" dataDxfId="40"/>
    <tableColumn id="7" xr3:uid="{66AA3792-9468-4144-8834-3A3D40D7B208}" name="Sandra" dataDxfId="39"/>
    <tableColumn id="8" xr3:uid="{BC4857C0-B5E7-4FB3-B773-EA0FEFD39CA8}" name="Valérie" dataDxfId="38"/>
    <tableColumn id="9" xr3:uid="{1B6CF67D-BD61-4B96-AB79-863644F769B7}" name="Renaud" dataDxfId="37"/>
    <tableColumn id="10" xr3:uid="{2349896C-F4B6-43D6-BC94-0CAD7CD48AA3}" name="Elodie" dataDxfId="36"/>
    <tableColumn id="11" xr3:uid="{E003DA39-E3D2-4B5E-90DA-CDF46B25270B}" name="Patricia" dataDxfId="35"/>
    <tableColumn id="12" xr3:uid="{AEF29BF9-0926-4329-BEF9-395332F7490E}" name="Camille" dataDxfId="34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57C1915-071C-4D1C-B253-53D183716A89}" name="Tableau22681012" displayName="Tableau22681012" ref="A1:L27" totalsRowShown="0" headerRowDxfId="33" dataDxfId="31" headerRowBorderDxfId="32" tableBorderDxfId="30" totalsRowBorderDxfId="29">
  <autoFilter ref="A1:L27" xr:uid="{2936A3A3-669B-41BA-A439-B628F5991706}"/>
  <sortState xmlns:xlrd2="http://schemas.microsoft.com/office/spreadsheetml/2017/richdata2" ref="A2:K26">
    <sortCondition ref="A1:A26"/>
  </sortState>
  <tableColumns count="12">
    <tableColumn id="1" xr3:uid="{5F81A77E-EFE9-4737-B40E-9D7B0E4DC46E}" name="Semaine" dataDxfId="28"/>
    <tableColumn id="2" xr3:uid="{20D460DE-C24A-452F-9B46-FAF1854A7A91}" name="Début" dataDxfId="27"/>
    <tableColumn id="3" xr3:uid="{58DC1DF7-6DC7-403C-8996-1DBE1D7C7B0E}" name="Fin" dataDxfId="26"/>
    <tableColumn id="4" xr3:uid="{E4055AE5-D344-47EB-99BF-3A8945441292}" name="Aurore" dataDxfId="25"/>
    <tableColumn id="5" xr3:uid="{06499BDE-6C36-4394-A2A3-9F6DB12D1EF8}" name="Sonia" dataDxfId="24"/>
    <tableColumn id="6" xr3:uid="{D5F9A009-D78B-42BB-BFA7-EB9B4F8B6B07}" name="Nicolas" dataDxfId="23"/>
    <tableColumn id="7" xr3:uid="{EFC089A2-8D3A-48D8-8EF3-7BB7A0BDFF88}" name="Camille" dataDxfId="22"/>
    <tableColumn id="8" xr3:uid="{C5264C70-4B53-4257-B26E-2AEF1C7C51CD}" name="Valérie" dataDxfId="21"/>
    <tableColumn id="9" xr3:uid="{8EDFF906-D66B-4FB9-8D22-F066E4855C2D}" name="Renaud" dataDxfId="20"/>
    <tableColumn id="10" xr3:uid="{4B99028B-177E-4F61-9114-1200E1836528}" name="Elodie" dataDxfId="19"/>
    <tableColumn id="11" xr3:uid="{14CB68DA-8F39-4095-899A-8ED9F69695A9}" name="Patricia" dataDxfId="18"/>
    <tableColumn id="12" xr3:uid="{2A98A88D-F575-44EA-A6A1-697B6E7AFA15}" name="Jérôme" dataDxfId="17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9DFAD3B-A01D-475B-BE7A-BDDD4E17BE29}" name="Tableau35791113" displayName="Tableau35791113" ref="A30:L57" totalsRowShown="0" headerRowDxfId="16" dataDxfId="14" headerRowBorderDxfId="15" tableBorderDxfId="13" totalsRowBorderDxfId="12">
  <autoFilter ref="A30:L57" xr:uid="{99C69727-7B1B-44F4-8F00-1CB40BCFE52A}"/>
  <tableColumns count="12">
    <tableColumn id="1" xr3:uid="{AD619E31-6FA2-4569-BA20-A4EF048D22B8}" name="Semaine" dataDxfId="11"/>
    <tableColumn id="2" xr3:uid="{DBF60A29-63BF-4FA2-B35A-E3BE34DD29B2}" name="Début" dataDxfId="10"/>
    <tableColumn id="3" xr3:uid="{CEBAC64D-C2D3-4C7F-B2D6-6F828A9C8E01}" name="Fin" dataDxfId="9">
      <calculatedColumnFormula>C27+7</calculatedColumnFormula>
    </tableColumn>
    <tableColumn id="4" xr3:uid="{3E3674F1-55A2-4979-8F27-6F1100597E7C}" name="Aurore" dataDxfId="8"/>
    <tableColumn id="5" xr3:uid="{7096A8F3-F124-41D5-B970-F3D8415E1135}" name="Sonia" dataDxfId="7"/>
    <tableColumn id="6" xr3:uid="{63D5EDF9-A0F0-4B15-B969-F42275367497}" name="Nicolas" dataDxfId="6"/>
    <tableColumn id="7" xr3:uid="{0D574B29-3228-4504-A263-8FAFB58186A6}" name="Camille" dataDxfId="5"/>
    <tableColumn id="8" xr3:uid="{83415AFC-30D6-47EC-8ABD-2403DA5E0B8C}" name="Valérie" dataDxfId="4"/>
    <tableColumn id="9" xr3:uid="{34F31EDB-A4B8-469B-AA99-D46AAB762DBA}" name="Renaud" dataDxfId="3"/>
    <tableColumn id="10" xr3:uid="{51409DBB-5286-4E05-96CB-97E00681E8E7}" name="Elodie" dataDxfId="2"/>
    <tableColumn id="11" xr3:uid="{D688F40F-8408-4693-BFE1-EC8C06C5D49B}" name="Patricia" dataDxfId="1"/>
    <tableColumn id="12" xr3:uid="{37494692-5823-4A5F-B572-D548ABFC751A}" name="Jérome" data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au3" displayName="Tableau3" ref="A30:K57" totalsRowShown="0" headerRowDxfId="181" dataDxfId="179" headerRowBorderDxfId="180" tableBorderDxfId="178" totalsRowBorderDxfId="177">
  <autoFilter ref="A30:K57" xr:uid="{00000000-0009-0000-0100-000003000000}"/>
  <tableColumns count="11">
    <tableColumn id="1" xr3:uid="{00000000-0010-0000-0100-000001000000}" name="Semaine" dataDxfId="176"/>
    <tableColumn id="2" xr3:uid="{00000000-0010-0000-0100-000002000000}" name="Début semaine" dataDxfId="175"/>
    <tableColumn id="3" xr3:uid="{00000000-0010-0000-0100-000003000000}" name="Fin semaine" dataDxfId="174"/>
    <tableColumn id="4" xr3:uid="{00000000-0010-0000-0100-000004000000}" name="Valérie" dataDxfId="173"/>
    <tableColumn id="5" xr3:uid="{00000000-0010-0000-0100-000005000000}" name="Chrystèle" dataDxfId="172"/>
    <tableColumn id="6" xr3:uid="{00000000-0010-0000-0100-000006000000}" name="Carole" dataDxfId="171"/>
    <tableColumn id="7" xr3:uid="{00000000-0010-0000-0100-000007000000}" name="Aurore" dataDxfId="170"/>
    <tableColumn id="8" xr3:uid="{00000000-0010-0000-0100-000008000000}" name="Renaud" dataDxfId="169"/>
    <tableColumn id="9" xr3:uid="{00000000-0010-0000-0100-000009000000}" name="Marie Noëlle" dataDxfId="168"/>
    <tableColumn id="10" xr3:uid="{00000000-0010-0000-0100-00000A000000}" name="Jérôme" dataDxfId="167"/>
    <tableColumn id="11" xr3:uid="{00000000-0010-0000-0100-00000B000000}" name="Autres" dataDxfId="16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au22" displayName="Tableau22" ref="A1:K28" totalsRowShown="0" headerRowDxfId="165" dataDxfId="163" headerRowBorderDxfId="164" tableBorderDxfId="162" totalsRowBorderDxfId="161">
  <autoFilter ref="A1:K28" xr:uid="{00000000-0009-0000-0100-000001000000}"/>
  <sortState xmlns:xlrd2="http://schemas.microsoft.com/office/spreadsheetml/2017/richdata2" ref="A2:K27">
    <sortCondition ref="A1:A27"/>
  </sortState>
  <tableColumns count="11">
    <tableColumn id="1" xr3:uid="{00000000-0010-0000-0200-000001000000}" name="Semaine" dataDxfId="160"/>
    <tableColumn id="2" xr3:uid="{00000000-0010-0000-0200-000002000000}" name="Début semaine" dataDxfId="159"/>
    <tableColumn id="3" xr3:uid="{00000000-0010-0000-0200-000003000000}" name="Fin semaine" dataDxfId="158"/>
    <tableColumn id="4" xr3:uid="{00000000-0010-0000-0200-000004000000}" name="Valérie" dataDxfId="157"/>
    <tableColumn id="5" xr3:uid="{00000000-0010-0000-0200-000005000000}" name="Chrystèle" dataDxfId="156"/>
    <tableColumn id="6" xr3:uid="{00000000-0010-0000-0200-000006000000}" name="Carole" dataDxfId="155"/>
    <tableColumn id="7" xr3:uid="{00000000-0010-0000-0200-000007000000}" name="Aurore" dataDxfId="154"/>
    <tableColumn id="8" xr3:uid="{00000000-0010-0000-0200-000008000000}" name="Renaud" dataDxfId="153"/>
    <tableColumn id="9" xr3:uid="{00000000-0010-0000-0200-000009000000}" name="Aude" dataDxfId="152"/>
    <tableColumn id="10" xr3:uid="{00000000-0010-0000-0200-00000A000000}" name="Jérôme" dataDxfId="151"/>
    <tableColumn id="11" xr3:uid="{00000000-0010-0000-0200-00000B000000}" name="Patricia" dataDxfId="150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au35" displayName="Tableau35" ref="A31:K57" totalsRowShown="0" headerRowDxfId="149" dataDxfId="147" headerRowBorderDxfId="148" tableBorderDxfId="146" totalsRowBorderDxfId="145">
  <autoFilter ref="A31:K57" xr:uid="{00000000-0009-0000-0100-000004000000}"/>
  <tableColumns count="11">
    <tableColumn id="1" xr3:uid="{00000000-0010-0000-0300-000001000000}" name="Semaine" dataDxfId="144"/>
    <tableColumn id="2" xr3:uid="{00000000-0010-0000-0300-000002000000}" name="Début semaine" dataDxfId="143"/>
    <tableColumn id="3" xr3:uid="{00000000-0010-0000-0300-000003000000}" name="Fin semaine" dataDxfId="142"/>
    <tableColumn id="4" xr3:uid="{00000000-0010-0000-0300-000004000000}" name="Valérie" dataDxfId="141"/>
    <tableColumn id="5" xr3:uid="{00000000-0010-0000-0300-000005000000}" name="Chrystèle" dataDxfId="140"/>
    <tableColumn id="6" xr3:uid="{00000000-0010-0000-0300-000006000000}" name="Carole" dataDxfId="139"/>
    <tableColumn id="7" xr3:uid="{00000000-0010-0000-0300-000007000000}" name="Aurore" dataDxfId="138"/>
    <tableColumn id="8" xr3:uid="{00000000-0010-0000-0300-000008000000}" name="Renaud" dataDxfId="137"/>
    <tableColumn id="9" xr3:uid="{00000000-0010-0000-0300-000009000000}" name="Aude" dataDxfId="136"/>
    <tableColumn id="10" xr3:uid="{00000000-0010-0000-0300-00000A000000}" name="Jérôme" dataDxfId="135"/>
    <tableColumn id="11" xr3:uid="{00000000-0010-0000-0300-00000B000000}" name="Autres" dataDxfId="134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au226" displayName="Tableau226" ref="A1:L28" totalsRowShown="0" headerRowDxfId="133" dataDxfId="131" headerRowBorderDxfId="132" tableBorderDxfId="130" totalsRowBorderDxfId="129">
  <autoFilter ref="A1:L28" xr:uid="{00000000-0009-0000-0100-000005000000}"/>
  <sortState xmlns:xlrd2="http://schemas.microsoft.com/office/spreadsheetml/2017/richdata2" ref="A2:K27">
    <sortCondition ref="A1:A27"/>
  </sortState>
  <tableColumns count="12">
    <tableColumn id="1" xr3:uid="{00000000-0010-0000-0400-000001000000}" name="Semaine" dataDxfId="128"/>
    <tableColumn id="2" xr3:uid="{00000000-0010-0000-0400-000002000000}" name="Début semaine" dataDxfId="127"/>
    <tableColumn id="3" xr3:uid="{00000000-0010-0000-0400-000003000000}" name="Fin semaine" dataDxfId="126"/>
    <tableColumn id="4" xr3:uid="{00000000-0010-0000-0400-000004000000}" name="Aurore" dataDxfId="125"/>
    <tableColumn id="5" xr3:uid="{00000000-0010-0000-0400-000005000000}" name="Sonia" dataDxfId="124"/>
    <tableColumn id="6" xr3:uid="{00000000-0010-0000-0400-000006000000}" name="Aude" dataDxfId="123"/>
    <tableColumn id="7" xr3:uid="{00000000-0010-0000-0400-000007000000}" name="Chrystèle" dataDxfId="122"/>
    <tableColumn id="8" xr3:uid="{00000000-0010-0000-0400-000008000000}" name="Valérie" dataDxfId="121"/>
    <tableColumn id="9" xr3:uid="{00000000-0010-0000-0400-000009000000}" name="Renaud" dataDxfId="120"/>
    <tableColumn id="10" xr3:uid="{00000000-0010-0000-0400-00000A000000}" name="Elodie" dataDxfId="119"/>
    <tableColumn id="11" xr3:uid="{00000000-0010-0000-0400-00000B000000}" name="Patricia" dataDxfId="118"/>
    <tableColumn id="12" xr3:uid="{00000000-0010-0000-0400-00000C000000}" name="Carole2" dataDxfId="117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au357" displayName="Tableau357" ref="A31:K57" totalsRowShown="0" headerRowDxfId="116" dataDxfId="114" headerRowBorderDxfId="115" tableBorderDxfId="113" totalsRowBorderDxfId="112">
  <autoFilter ref="A31:K57" xr:uid="{00000000-0009-0000-0100-000006000000}"/>
  <tableColumns count="11">
    <tableColumn id="1" xr3:uid="{00000000-0010-0000-0500-000001000000}" name="Semaine" dataDxfId="111"/>
    <tableColumn id="2" xr3:uid="{00000000-0010-0000-0500-000002000000}" name="Début semaine" dataDxfId="110"/>
    <tableColumn id="3" xr3:uid="{00000000-0010-0000-0500-000003000000}" name="Fin semaine" dataDxfId="109"/>
    <tableColumn id="4" xr3:uid="{00000000-0010-0000-0500-000004000000}" name="Aurore" dataDxfId="108"/>
    <tableColumn id="5" xr3:uid="{00000000-0010-0000-0500-000005000000}" name="Sonia" dataDxfId="107"/>
    <tableColumn id="6" xr3:uid="{00000000-0010-0000-0500-000006000000}" name="Aude" dataDxfId="106"/>
    <tableColumn id="7" xr3:uid="{00000000-0010-0000-0500-000007000000}" name="Chrystèle" dataDxfId="105"/>
    <tableColumn id="8" xr3:uid="{00000000-0010-0000-0500-000008000000}" name="Valérie" dataDxfId="104"/>
    <tableColumn id="9" xr3:uid="{00000000-0010-0000-0500-000009000000}" name="Renaud" dataDxfId="103"/>
    <tableColumn id="10" xr3:uid="{00000000-0010-0000-0500-00000A000000}" name="Elodie" dataDxfId="102"/>
    <tableColumn id="11" xr3:uid="{00000000-0010-0000-0500-00000B000000}" name="Patricia" dataDxfId="101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au2268" displayName="Tableau2268" ref="A1:K27" totalsRowShown="0" headerRowDxfId="100" dataDxfId="98" headerRowBorderDxfId="99" tableBorderDxfId="97" totalsRowBorderDxfId="96">
  <autoFilter ref="A1:K27" xr:uid="{00000000-0009-0000-0100-000007000000}"/>
  <sortState xmlns:xlrd2="http://schemas.microsoft.com/office/spreadsheetml/2017/richdata2" ref="A2:K26">
    <sortCondition ref="A1:A26"/>
  </sortState>
  <tableColumns count="11">
    <tableColumn id="1" xr3:uid="{00000000-0010-0000-0600-000001000000}" name="Semaine" dataDxfId="95"/>
    <tableColumn id="2" xr3:uid="{00000000-0010-0000-0600-000002000000}" name="Début semaine" dataDxfId="94"/>
    <tableColumn id="3" xr3:uid="{00000000-0010-0000-0600-000003000000}" name="Fin semaine" dataDxfId="93"/>
    <tableColumn id="4" xr3:uid="{00000000-0010-0000-0600-000004000000}" name="Aurore" dataDxfId="92"/>
    <tableColumn id="5" xr3:uid="{00000000-0010-0000-0600-000005000000}" name="Sonia" dataDxfId="91"/>
    <tableColumn id="6" xr3:uid="{00000000-0010-0000-0600-000006000000}" name="Aude" dataDxfId="90"/>
    <tableColumn id="7" xr3:uid="{00000000-0010-0000-0600-000007000000}" name="Chrystèle" dataDxfId="89"/>
    <tableColumn id="8" xr3:uid="{00000000-0010-0000-0600-000008000000}" name="Valérie" dataDxfId="88"/>
    <tableColumn id="9" xr3:uid="{00000000-0010-0000-0600-000009000000}" name="Renaud" dataDxfId="87"/>
    <tableColumn id="10" xr3:uid="{00000000-0010-0000-0600-00000A000000}" name="Elodie" dataDxfId="86"/>
    <tableColumn id="11" xr3:uid="{00000000-0010-0000-0600-00000B000000}" name="Patricia" dataDxfId="85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Tableau3579" displayName="Tableau3579" ref="A30:L56" totalsRowShown="0" headerRowDxfId="84" dataDxfId="82" headerRowBorderDxfId="83" tableBorderDxfId="81" totalsRowBorderDxfId="80">
  <autoFilter ref="A30:L56" xr:uid="{00000000-0009-0000-0100-000008000000}"/>
  <tableColumns count="12">
    <tableColumn id="1" xr3:uid="{00000000-0010-0000-0700-000001000000}" name="Semaine" dataDxfId="79"/>
    <tableColumn id="2" xr3:uid="{00000000-0010-0000-0700-000002000000}" name="Début semaine" dataDxfId="78"/>
    <tableColumn id="3" xr3:uid="{00000000-0010-0000-0700-000003000000}" name="Fin semaine" dataDxfId="77"/>
    <tableColumn id="4" xr3:uid="{00000000-0010-0000-0700-000004000000}" name="Aurore" dataDxfId="76"/>
    <tableColumn id="5" xr3:uid="{00000000-0010-0000-0700-000005000000}" name="Sonia" dataDxfId="75"/>
    <tableColumn id="6" xr3:uid="{00000000-0010-0000-0700-000006000000}" name="Nicolas" dataDxfId="74"/>
    <tableColumn id="7" xr3:uid="{00000000-0010-0000-0700-000007000000}" name="Chrystèle" dataDxfId="73"/>
    <tableColumn id="8" xr3:uid="{00000000-0010-0000-0700-000008000000}" name="Valérie" dataDxfId="72"/>
    <tableColumn id="9" xr3:uid="{00000000-0010-0000-0700-000009000000}" name="Renaud" dataDxfId="71"/>
    <tableColumn id="10" xr3:uid="{00000000-0010-0000-0700-00000A000000}" name="Elodie" dataDxfId="70"/>
    <tableColumn id="11" xr3:uid="{00000000-0010-0000-0700-00000B000000}" name="Patricia" dataDxfId="69"/>
    <tableColumn id="12" xr3:uid="{32FCE0BF-E5E1-4532-A1C6-AB7B42C9C589}" name="Camille" dataDxfId="68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406D2FC-3321-4A77-8DE3-1845D6E6DF95}" name="Tableau226810" displayName="Tableau226810" ref="A1:L27" totalsRowShown="0" headerRowDxfId="67" dataDxfId="65" headerRowBorderDxfId="66" tableBorderDxfId="64" totalsRowBorderDxfId="63">
  <autoFilter ref="A1:L27" xr:uid="{38A5BFAD-A2EA-4C15-8EA6-2C653AB7A241}"/>
  <sortState xmlns:xlrd2="http://schemas.microsoft.com/office/spreadsheetml/2017/richdata2" ref="A2:K26">
    <sortCondition ref="A1:A26"/>
  </sortState>
  <tableColumns count="12">
    <tableColumn id="1" xr3:uid="{3681E738-47E3-4CC6-A566-8B6062C4CDD4}" name="Semaine" dataDxfId="62"/>
    <tableColumn id="2" xr3:uid="{BF9FFA73-7D61-4045-875D-FA2CFA0A2EBB}" name="Début" dataDxfId="61"/>
    <tableColumn id="3" xr3:uid="{0A0CBC99-0E3F-4593-A5C8-E18CC72CA9A0}" name="Fin" dataDxfId="60"/>
    <tableColumn id="4" xr3:uid="{EED1D3E2-9CDA-424A-A8B0-916E4D9EBE7F}" name="Aurore" dataDxfId="59"/>
    <tableColumn id="5" xr3:uid="{53746E9C-0CC0-4D93-9113-579F8715606A}" name="Sonia" dataDxfId="58"/>
    <tableColumn id="6" xr3:uid="{215AAFC8-0877-4485-A299-FB38F37E2906}" name="Nicolas" dataDxfId="57"/>
    <tableColumn id="7" xr3:uid="{1A26FC09-AEA4-4167-8C84-F1056A5F7C6F}" name="Sandra" dataDxfId="56"/>
    <tableColumn id="8" xr3:uid="{D245A2B2-D5F4-468A-9D18-2939317775E5}" name="Valérie" dataDxfId="55"/>
    <tableColumn id="9" xr3:uid="{494EAD95-8641-4366-BA55-2E3556B7E080}" name="Renaud" dataDxfId="54"/>
    <tableColumn id="10" xr3:uid="{55133149-3605-4115-A50A-8571BE54EF6D}" name="Elodie" dataDxfId="53"/>
    <tableColumn id="11" xr3:uid="{61468C3C-7FB9-4849-8A03-6014D4120A3A}" name="Patricia" dataDxfId="52"/>
    <tableColumn id="12" xr3:uid="{1F4C92E0-E2C1-46E5-A940-6FB71F81ECF4}" name="Camille" dataDxfId="51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8.xml"/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2.xml"/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workbookViewId="0">
      <selection activeCell="F54" sqref="F54"/>
    </sheetView>
  </sheetViews>
  <sheetFormatPr baseColWidth="10" defaultRowHeight="15" x14ac:dyDescent="0.25"/>
  <cols>
    <col min="1" max="1" width="7.42578125" customWidth="1"/>
    <col min="2" max="2" width="16.140625" style="8" bestFit="1" customWidth="1"/>
    <col min="3" max="3" width="13.140625" style="8" bestFit="1" customWidth="1"/>
    <col min="4" max="4" width="10.28515625" bestFit="1" customWidth="1"/>
    <col min="5" max="6" width="14.140625" bestFit="1" customWidth="1"/>
    <col min="7" max="7" width="11.28515625" bestFit="1" customWidth="1"/>
    <col min="8" max="8" width="8.7109375" bestFit="1" customWidth="1"/>
    <col min="9" max="9" width="14" bestFit="1" customWidth="1"/>
    <col min="10" max="10" width="11.28515625" bestFit="1" customWidth="1"/>
    <col min="11" max="11" width="10.28515625" customWidth="1"/>
  </cols>
  <sheetData>
    <row r="1" spans="1:11" ht="17.25" x14ac:dyDescent="0.3">
      <c r="A1" s="2" t="s">
        <v>0</v>
      </c>
      <c r="B1" s="5" t="s">
        <v>1</v>
      </c>
      <c r="C1" s="5" t="s">
        <v>2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3</v>
      </c>
      <c r="K1" s="4" t="s">
        <v>13</v>
      </c>
    </row>
    <row r="2" spans="1:11" ht="17.25" x14ac:dyDescent="0.25">
      <c r="A2" s="2">
        <v>1</v>
      </c>
      <c r="B2" s="5">
        <v>41274</v>
      </c>
      <c r="C2" s="5">
        <v>41279</v>
      </c>
      <c r="D2" s="2" t="s">
        <v>24</v>
      </c>
      <c r="E2" s="2"/>
      <c r="F2" s="2"/>
      <c r="G2" s="2"/>
      <c r="H2" s="2" t="s">
        <v>10</v>
      </c>
      <c r="I2" s="2"/>
      <c r="J2" s="2"/>
      <c r="K2" s="2"/>
    </row>
    <row r="3" spans="1:11" ht="17.25" x14ac:dyDescent="0.25">
      <c r="A3" s="2">
        <v>2</v>
      </c>
      <c r="B3" s="5">
        <v>41281</v>
      </c>
      <c r="C3" s="5">
        <v>41286</v>
      </c>
      <c r="D3" s="2"/>
      <c r="E3" s="2"/>
      <c r="F3" s="2"/>
      <c r="G3" s="2"/>
      <c r="H3" s="2"/>
      <c r="I3" s="2"/>
      <c r="J3" s="2" t="s">
        <v>10</v>
      </c>
      <c r="K3" s="2"/>
    </row>
    <row r="4" spans="1:11" ht="17.25" x14ac:dyDescent="0.25">
      <c r="A4" s="2">
        <v>3</v>
      </c>
      <c r="B4" s="5">
        <v>41288</v>
      </c>
      <c r="C4" s="5">
        <v>41293</v>
      </c>
      <c r="D4" s="2" t="s">
        <v>23</v>
      </c>
      <c r="E4" s="2" t="s">
        <v>18</v>
      </c>
      <c r="F4" s="2"/>
      <c r="G4" s="2"/>
      <c r="H4" s="2"/>
      <c r="I4" s="2"/>
      <c r="J4" s="2"/>
      <c r="K4" s="2"/>
    </row>
    <row r="5" spans="1:11" ht="17.25" x14ac:dyDescent="0.25">
      <c r="A5" s="2">
        <v>4</v>
      </c>
      <c r="B5" s="5">
        <v>41295</v>
      </c>
      <c r="C5" s="5">
        <v>41300</v>
      </c>
      <c r="D5" s="2"/>
      <c r="E5" s="2"/>
      <c r="F5" s="2"/>
      <c r="G5" s="2"/>
      <c r="H5" s="2"/>
      <c r="I5" s="2"/>
      <c r="J5" s="2"/>
      <c r="K5" s="2"/>
    </row>
    <row r="6" spans="1:11" ht="17.25" x14ac:dyDescent="0.25">
      <c r="A6" s="2">
        <v>5</v>
      </c>
      <c r="B6" s="5">
        <v>41302</v>
      </c>
      <c r="C6" s="5">
        <v>41307</v>
      </c>
      <c r="D6" s="2"/>
      <c r="E6" s="2"/>
      <c r="F6" s="2"/>
      <c r="G6" s="2" t="s">
        <v>10</v>
      </c>
      <c r="H6" s="2"/>
      <c r="I6" s="2"/>
      <c r="J6" s="2"/>
      <c r="K6" s="2"/>
    </row>
    <row r="7" spans="1:11" ht="17.25" x14ac:dyDescent="0.25">
      <c r="A7" s="2">
        <v>6</v>
      </c>
      <c r="B7" s="5">
        <v>41309</v>
      </c>
      <c r="C7" s="5">
        <v>41314</v>
      </c>
      <c r="D7" s="2"/>
      <c r="E7" s="2"/>
      <c r="F7" s="2" t="s">
        <v>10</v>
      </c>
      <c r="G7" s="2"/>
      <c r="H7" s="2"/>
      <c r="I7" s="2"/>
      <c r="J7" s="2"/>
      <c r="K7" s="2"/>
    </row>
    <row r="8" spans="1:11" ht="17.25" x14ac:dyDescent="0.25">
      <c r="A8" s="2">
        <v>7</v>
      </c>
      <c r="B8" s="5">
        <v>41316</v>
      </c>
      <c r="C8" s="5">
        <v>41321</v>
      </c>
      <c r="D8" s="2"/>
      <c r="E8" s="2" t="s">
        <v>17</v>
      </c>
      <c r="F8" s="2"/>
      <c r="G8" s="2" t="s">
        <v>16</v>
      </c>
      <c r="H8" s="2"/>
      <c r="I8" s="2"/>
      <c r="J8" s="2"/>
      <c r="K8" s="2"/>
    </row>
    <row r="9" spans="1:11" ht="17.25" x14ac:dyDescent="0.25">
      <c r="A9" s="2">
        <v>8</v>
      </c>
      <c r="B9" s="5">
        <v>41323</v>
      </c>
      <c r="C9" s="5">
        <v>41328</v>
      </c>
      <c r="D9" s="2"/>
      <c r="E9" s="2"/>
      <c r="F9" s="2"/>
      <c r="G9" s="2"/>
      <c r="H9" s="2"/>
      <c r="I9" s="2"/>
      <c r="J9" s="2"/>
      <c r="K9" s="2" t="s">
        <v>14</v>
      </c>
    </row>
    <row r="10" spans="1:11" ht="17.25" x14ac:dyDescent="0.25">
      <c r="A10" s="2">
        <v>9</v>
      </c>
      <c r="B10" s="5">
        <v>41330</v>
      </c>
      <c r="C10" s="5">
        <v>41335</v>
      </c>
      <c r="D10" s="2"/>
      <c r="E10" s="2" t="s">
        <v>10</v>
      </c>
      <c r="F10" s="2"/>
      <c r="G10" s="2"/>
      <c r="H10" s="2"/>
      <c r="I10" s="2"/>
      <c r="J10" s="2"/>
      <c r="K10" s="2"/>
    </row>
    <row r="11" spans="1:11" ht="17.25" x14ac:dyDescent="0.25">
      <c r="A11" s="2">
        <v>10</v>
      </c>
      <c r="B11" s="5">
        <v>41337</v>
      </c>
      <c r="C11" s="5">
        <v>41342</v>
      </c>
      <c r="D11" s="2" t="s">
        <v>10</v>
      </c>
      <c r="E11" s="2"/>
      <c r="F11" s="2"/>
      <c r="G11" s="2"/>
      <c r="H11" s="2"/>
      <c r="I11" s="2"/>
      <c r="J11" s="2"/>
      <c r="K11" s="2"/>
    </row>
    <row r="12" spans="1:11" ht="17.25" x14ac:dyDescent="0.25">
      <c r="A12" s="2">
        <v>11</v>
      </c>
      <c r="B12" s="5">
        <v>41344</v>
      </c>
      <c r="C12" s="5">
        <v>41349</v>
      </c>
      <c r="D12" s="2" t="s">
        <v>21</v>
      </c>
      <c r="E12" s="2"/>
      <c r="F12" s="2" t="s">
        <v>22</v>
      </c>
      <c r="G12" s="2"/>
      <c r="H12" s="2"/>
      <c r="I12" s="2" t="s">
        <v>15</v>
      </c>
      <c r="J12" s="2"/>
      <c r="K12" s="2"/>
    </row>
    <row r="13" spans="1:11" ht="17.25" x14ac:dyDescent="0.25">
      <c r="A13" s="2">
        <v>12</v>
      </c>
      <c r="B13" s="5">
        <v>41351</v>
      </c>
      <c r="C13" s="5">
        <v>41356</v>
      </c>
      <c r="D13" s="2"/>
      <c r="E13" s="2"/>
      <c r="F13" s="2"/>
      <c r="G13" s="2"/>
      <c r="H13" s="2"/>
      <c r="I13" s="2"/>
      <c r="J13" s="2"/>
      <c r="K13" s="2"/>
    </row>
    <row r="14" spans="1:11" ht="17.25" x14ac:dyDescent="0.25">
      <c r="A14" s="2">
        <v>13</v>
      </c>
      <c r="B14" s="5">
        <v>41358</v>
      </c>
      <c r="C14" s="5">
        <v>41363</v>
      </c>
      <c r="D14" s="2"/>
      <c r="E14" s="2"/>
      <c r="F14" s="2"/>
      <c r="G14" s="2"/>
      <c r="H14" s="2"/>
      <c r="I14" s="2"/>
      <c r="J14" s="2"/>
      <c r="K14" s="2"/>
    </row>
    <row r="15" spans="1:11" ht="17.25" x14ac:dyDescent="0.25">
      <c r="A15" s="2">
        <v>14</v>
      </c>
      <c r="B15" s="5">
        <v>41365</v>
      </c>
      <c r="C15" s="5">
        <v>41370</v>
      </c>
      <c r="D15" s="2"/>
      <c r="E15" s="2"/>
      <c r="F15" s="2"/>
      <c r="G15" s="2"/>
      <c r="H15" s="2"/>
      <c r="I15" s="2"/>
      <c r="J15" s="2"/>
      <c r="K15" s="2"/>
    </row>
    <row r="16" spans="1:11" ht="17.25" x14ac:dyDescent="0.25">
      <c r="A16" s="2">
        <v>15</v>
      </c>
      <c r="B16" s="5">
        <v>41372</v>
      </c>
      <c r="C16" s="5">
        <v>41377</v>
      </c>
      <c r="D16" s="2"/>
      <c r="E16" s="2"/>
      <c r="F16" s="2"/>
      <c r="G16" s="2"/>
      <c r="H16" s="2"/>
      <c r="I16" s="2"/>
      <c r="J16" s="2"/>
      <c r="K16" s="2"/>
    </row>
    <row r="17" spans="1:11" ht="17.25" x14ac:dyDescent="0.25">
      <c r="A17" s="2">
        <v>16</v>
      </c>
      <c r="B17" s="5">
        <v>41379</v>
      </c>
      <c r="C17" s="5">
        <v>41384</v>
      </c>
      <c r="D17" s="2"/>
      <c r="E17" s="2"/>
      <c r="F17" s="2"/>
      <c r="G17" s="2"/>
      <c r="H17" s="2"/>
      <c r="I17" s="2"/>
      <c r="J17" s="2"/>
      <c r="K17" s="2"/>
    </row>
    <row r="18" spans="1:11" ht="17.25" x14ac:dyDescent="0.25">
      <c r="A18" s="2">
        <v>17</v>
      </c>
      <c r="B18" s="5">
        <v>41386</v>
      </c>
      <c r="C18" s="5">
        <v>41391</v>
      </c>
      <c r="D18" s="2"/>
      <c r="E18" s="2"/>
      <c r="F18" s="2"/>
      <c r="G18" s="2"/>
      <c r="H18" s="2"/>
      <c r="I18" s="2"/>
      <c r="J18" s="2"/>
      <c r="K18" s="2"/>
    </row>
    <row r="19" spans="1:11" ht="17.25" x14ac:dyDescent="0.25">
      <c r="A19" s="2">
        <v>18</v>
      </c>
      <c r="B19" s="5">
        <v>41393</v>
      </c>
      <c r="C19" s="5">
        <v>41398</v>
      </c>
      <c r="D19" s="2" t="s">
        <v>10</v>
      </c>
      <c r="E19" s="2"/>
      <c r="F19" s="2"/>
      <c r="G19" s="2"/>
      <c r="H19" s="2"/>
      <c r="I19" s="2"/>
      <c r="J19" s="2"/>
      <c r="K19" s="2"/>
    </row>
    <row r="20" spans="1:11" ht="17.25" x14ac:dyDescent="0.25">
      <c r="A20" s="2">
        <v>19</v>
      </c>
      <c r="B20" s="5">
        <v>41400</v>
      </c>
      <c r="C20" s="5">
        <v>41405</v>
      </c>
      <c r="D20" s="2"/>
      <c r="E20" s="2" t="s">
        <v>10</v>
      </c>
      <c r="F20" s="2" t="s">
        <v>20</v>
      </c>
      <c r="G20" s="2"/>
      <c r="H20" s="2"/>
      <c r="I20" s="2"/>
      <c r="J20" s="2" t="s">
        <v>11</v>
      </c>
      <c r="K20" s="2"/>
    </row>
    <row r="21" spans="1:11" ht="17.25" x14ac:dyDescent="0.25">
      <c r="A21" s="2">
        <v>20</v>
      </c>
      <c r="B21" s="5">
        <v>41407</v>
      </c>
      <c r="C21" s="5">
        <v>41412</v>
      </c>
      <c r="D21" s="2"/>
      <c r="E21" s="2"/>
      <c r="F21" s="2"/>
      <c r="G21" s="2"/>
      <c r="H21" s="2"/>
      <c r="I21" s="2"/>
      <c r="J21" s="2" t="s">
        <v>10</v>
      </c>
      <c r="K21" s="2"/>
    </row>
    <row r="22" spans="1:11" ht="17.25" x14ac:dyDescent="0.25">
      <c r="A22" s="2">
        <v>21</v>
      </c>
      <c r="B22" s="5">
        <v>41414</v>
      </c>
      <c r="C22" s="5">
        <v>41419</v>
      </c>
      <c r="D22" s="2"/>
      <c r="E22" s="2"/>
      <c r="F22" s="2"/>
      <c r="G22" s="2"/>
      <c r="H22" s="2"/>
      <c r="I22" s="2" t="s">
        <v>10</v>
      </c>
      <c r="J22" s="2"/>
      <c r="K22" s="2"/>
    </row>
    <row r="23" spans="1:11" ht="17.25" x14ac:dyDescent="0.25">
      <c r="A23" s="2">
        <v>22</v>
      </c>
      <c r="B23" s="5">
        <v>41421</v>
      </c>
      <c r="C23" s="5">
        <v>41426</v>
      </c>
      <c r="D23" s="2"/>
      <c r="E23" s="2"/>
      <c r="F23" s="2"/>
      <c r="G23" s="2" t="s">
        <v>10</v>
      </c>
      <c r="H23" s="2"/>
      <c r="I23" s="2"/>
      <c r="J23" s="2"/>
      <c r="K23" s="2"/>
    </row>
    <row r="24" spans="1:11" ht="17.25" x14ac:dyDescent="0.25">
      <c r="A24" s="2">
        <v>23</v>
      </c>
      <c r="B24" s="5">
        <v>41428</v>
      </c>
      <c r="C24" s="5">
        <v>41433</v>
      </c>
      <c r="D24" s="2"/>
      <c r="E24" s="2"/>
      <c r="F24" s="2"/>
      <c r="G24" s="2"/>
      <c r="H24" s="2"/>
      <c r="I24" s="2"/>
      <c r="J24" s="2"/>
      <c r="K24" s="2"/>
    </row>
    <row r="25" spans="1:11" ht="17.25" x14ac:dyDescent="0.25">
      <c r="A25" s="2">
        <v>24</v>
      </c>
      <c r="B25" s="5">
        <v>41435</v>
      </c>
      <c r="C25" s="5">
        <v>41440</v>
      </c>
      <c r="D25" s="2"/>
      <c r="E25" s="2"/>
      <c r="F25" s="2"/>
      <c r="G25" s="2"/>
      <c r="H25" s="2"/>
      <c r="I25" s="2" t="s">
        <v>10</v>
      </c>
      <c r="J25" s="2"/>
      <c r="K25" s="2"/>
    </row>
    <row r="26" spans="1:11" ht="17.25" x14ac:dyDescent="0.25">
      <c r="A26" s="2">
        <v>25</v>
      </c>
      <c r="B26" s="5">
        <v>41442</v>
      </c>
      <c r="C26" s="5">
        <v>41447</v>
      </c>
      <c r="D26" s="2"/>
      <c r="E26" s="2"/>
      <c r="F26" s="2"/>
      <c r="G26" s="2"/>
      <c r="H26" s="2"/>
      <c r="I26" s="2"/>
      <c r="J26" s="2"/>
      <c r="K26" s="2"/>
    </row>
    <row r="27" spans="1:11" ht="17.25" x14ac:dyDescent="0.25">
      <c r="A27" s="2">
        <v>26</v>
      </c>
      <c r="B27" s="5">
        <v>41449</v>
      </c>
      <c r="C27" s="5">
        <v>41454</v>
      </c>
      <c r="D27" s="2"/>
      <c r="E27" s="2"/>
      <c r="F27" s="2"/>
      <c r="G27" s="2"/>
      <c r="H27" s="2"/>
      <c r="I27" s="2"/>
      <c r="J27" s="2" t="s">
        <v>10</v>
      </c>
      <c r="K27" s="2"/>
    </row>
    <row r="28" spans="1:11" ht="17.25" x14ac:dyDescent="0.25">
      <c r="A28" s="3"/>
      <c r="B28" s="6"/>
      <c r="C28" s="6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1"/>
      <c r="B29" s="7"/>
      <c r="C29" s="7"/>
      <c r="D29" s="1"/>
      <c r="E29" s="1"/>
      <c r="F29" s="1"/>
      <c r="G29" s="1"/>
      <c r="H29" s="1"/>
      <c r="I29" s="1"/>
      <c r="J29" s="1"/>
      <c r="K29" s="1"/>
    </row>
    <row r="30" spans="1:11" ht="17.25" x14ac:dyDescent="0.25">
      <c r="A30" s="2" t="s">
        <v>0</v>
      </c>
      <c r="B30" s="5" t="s">
        <v>1</v>
      </c>
      <c r="C30" s="5" t="s">
        <v>2</v>
      </c>
      <c r="D30" s="2" t="s">
        <v>4</v>
      </c>
      <c r="E30" s="2" t="s">
        <v>5</v>
      </c>
      <c r="F30" s="2" t="s">
        <v>6</v>
      </c>
      <c r="G30" s="2" t="s">
        <v>7</v>
      </c>
      <c r="H30" s="2" t="s">
        <v>8</v>
      </c>
      <c r="I30" s="2" t="s">
        <v>9</v>
      </c>
      <c r="J30" s="2" t="s">
        <v>3</v>
      </c>
      <c r="K30" s="2" t="s">
        <v>12</v>
      </c>
    </row>
    <row r="31" spans="1:11" ht="17.25" x14ac:dyDescent="0.25">
      <c r="A31" s="2">
        <v>27</v>
      </c>
      <c r="B31" s="5">
        <v>41456</v>
      </c>
      <c r="C31" s="5">
        <v>41461</v>
      </c>
      <c r="D31" s="2"/>
      <c r="E31" s="2"/>
      <c r="F31" s="2"/>
      <c r="G31" s="2"/>
      <c r="H31" s="2"/>
      <c r="I31" s="2"/>
      <c r="J31" s="2" t="s">
        <v>10</v>
      </c>
      <c r="K31" s="2"/>
    </row>
    <row r="32" spans="1:11" ht="17.25" x14ac:dyDescent="0.25">
      <c r="A32" s="2">
        <v>28</v>
      </c>
      <c r="B32" s="5">
        <v>41463</v>
      </c>
      <c r="C32" s="5">
        <v>41468</v>
      </c>
      <c r="D32" s="2"/>
      <c r="E32" s="2"/>
      <c r="F32" s="2"/>
      <c r="G32" s="2" t="s">
        <v>10</v>
      </c>
      <c r="H32" s="2"/>
      <c r="I32" s="2"/>
      <c r="J32" s="2"/>
      <c r="K32" s="2"/>
    </row>
    <row r="33" spans="1:11" ht="17.25" x14ac:dyDescent="0.25">
      <c r="A33" s="2">
        <v>29</v>
      </c>
      <c r="B33" s="5">
        <v>41470</v>
      </c>
      <c r="C33" s="5">
        <v>41475</v>
      </c>
      <c r="D33" s="2" t="s">
        <v>10</v>
      </c>
      <c r="E33" s="2"/>
      <c r="F33" s="2"/>
      <c r="G33" s="2"/>
      <c r="H33" s="2"/>
      <c r="I33" s="2"/>
      <c r="J33" s="2"/>
      <c r="K33" s="2"/>
    </row>
    <row r="34" spans="1:11" ht="17.25" x14ac:dyDescent="0.25">
      <c r="A34" s="2">
        <v>30</v>
      </c>
      <c r="B34" s="5">
        <v>41477</v>
      </c>
      <c r="C34" s="5">
        <v>41482</v>
      </c>
      <c r="D34" s="2" t="s">
        <v>10</v>
      </c>
      <c r="E34" s="2"/>
      <c r="F34" s="2"/>
      <c r="G34" s="2"/>
      <c r="H34" s="2"/>
      <c r="I34" s="2"/>
      <c r="J34" s="2"/>
      <c r="K34" s="2"/>
    </row>
    <row r="35" spans="1:11" ht="17.25" x14ac:dyDescent="0.25">
      <c r="A35" s="2">
        <v>31</v>
      </c>
      <c r="B35" s="5">
        <v>41484</v>
      </c>
      <c r="C35" s="5">
        <v>41489</v>
      </c>
      <c r="D35" s="2" t="s">
        <v>10</v>
      </c>
      <c r="E35" s="2"/>
      <c r="F35" s="2" t="s">
        <v>20</v>
      </c>
      <c r="G35" s="2"/>
      <c r="H35" s="2"/>
      <c r="I35" s="2"/>
      <c r="J35" s="2"/>
      <c r="K35" s="2"/>
    </row>
    <row r="36" spans="1:11" ht="17.25" x14ac:dyDescent="0.25">
      <c r="A36" s="2">
        <v>32</v>
      </c>
      <c r="B36" s="5">
        <v>41491</v>
      </c>
      <c r="C36" s="5">
        <v>41496</v>
      </c>
      <c r="D36" s="2"/>
      <c r="E36" s="2" t="s">
        <v>10</v>
      </c>
      <c r="F36" s="2" t="s">
        <v>10</v>
      </c>
      <c r="G36" s="2"/>
      <c r="H36" s="2"/>
      <c r="I36" s="2"/>
      <c r="J36" s="2"/>
      <c r="K36" s="2"/>
    </row>
    <row r="37" spans="1:11" ht="17.25" x14ac:dyDescent="0.25">
      <c r="A37" s="2">
        <v>33</v>
      </c>
      <c r="B37" s="5">
        <v>41498</v>
      </c>
      <c r="C37" s="5">
        <v>41503</v>
      </c>
      <c r="D37" s="2"/>
      <c r="E37" s="2" t="s">
        <v>10</v>
      </c>
      <c r="F37" s="2" t="s">
        <v>10</v>
      </c>
      <c r="G37" s="2"/>
      <c r="H37" s="2"/>
      <c r="I37" s="2"/>
      <c r="J37" s="2"/>
      <c r="K37" s="2"/>
    </row>
    <row r="38" spans="1:11" ht="17.25" x14ac:dyDescent="0.25">
      <c r="A38" s="2">
        <v>34</v>
      </c>
      <c r="B38" s="5">
        <v>41505</v>
      </c>
      <c r="C38" s="5">
        <v>41510</v>
      </c>
      <c r="D38" s="2"/>
      <c r="E38" s="2" t="s">
        <v>10</v>
      </c>
      <c r="F38" s="2" t="s">
        <v>10</v>
      </c>
      <c r="G38" s="2"/>
      <c r="H38" s="2" t="s">
        <v>10</v>
      </c>
      <c r="I38" s="2"/>
      <c r="J38" s="2"/>
      <c r="K38" s="2"/>
    </row>
    <row r="39" spans="1:11" ht="17.25" x14ac:dyDescent="0.25">
      <c r="A39" s="2">
        <v>35</v>
      </c>
      <c r="B39" s="5">
        <v>41512</v>
      </c>
      <c r="C39" s="5">
        <v>41517</v>
      </c>
      <c r="D39" s="2"/>
      <c r="E39" s="2" t="s">
        <v>19</v>
      </c>
      <c r="F39" s="2"/>
      <c r="G39" s="2"/>
      <c r="H39" s="2" t="s">
        <v>10</v>
      </c>
      <c r="I39" s="2" t="s">
        <v>10</v>
      </c>
      <c r="J39" s="2"/>
      <c r="K39" s="2"/>
    </row>
    <row r="40" spans="1:11" ht="17.25" x14ac:dyDescent="0.25">
      <c r="A40" s="2">
        <v>36</v>
      </c>
      <c r="B40" s="5">
        <v>41519</v>
      </c>
      <c r="C40" s="5">
        <v>41524</v>
      </c>
      <c r="D40" s="2"/>
      <c r="E40" s="2"/>
      <c r="F40" s="2"/>
      <c r="G40" s="2"/>
      <c r="H40" s="2" t="s">
        <v>10</v>
      </c>
      <c r="I40" s="2" t="s">
        <v>10</v>
      </c>
      <c r="J40" s="2"/>
      <c r="K40" s="2"/>
    </row>
    <row r="41" spans="1:11" ht="17.25" x14ac:dyDescent="0.25">
      <c r="A41" s="2">
        <v>37</v>
      </c>
      <c r="B41" s="5">
        <v>41526</v>
      </c>
      <c r="C41" s="5">
        <v>41531</v>
      </c>
      <c r="D41" s="2"/>
      <c r="E41" s="2"/>
      <c r="F41" s="2"/>
      <c r="G41" s="2"/>
      <c r="H41" s="2"/>
      <c r="I41" s="2"/>
      <c r="J41" s="2"/>
      <c r="K41" s="2"/>
    </row>
    <row r="42" spans="1:11" ht="17.25" x14ac:dyDescent="0.25">
      <c r="A42" s="2">
        <v>38</v>
      </c>
      <c r="B42" s="5">
        <v>41533</v>
      </c>
      <c r="C42" s="5">
        <v>41538</v>
      </c>
      <c r="D42" s="2"/>
      <c r="E42" s="2"/>
      <c r="F42" s="2"/>
      <c r="G42" s="2"/>
      <c r="H42" s="2"/>
      <c r="I42" s="2"/>
      <c r="J42" s="2"/>
      <c r="K42" s="2"/>
    </row>
    <row r="43" spans="1:11" ht="17.25" x14ac:dyDescent="0.25">
      <c r="A43" s="2">
        <v>39</v>
      </c>
      <c r="B43" s="5">
        <v>41540</v>
      </c>
      <c r="C43" s="5">
        <v>41545</v>
      </c>
      <c r="D43" s="2"/>
      <c r="E43" s="2"/>
      <c r="F43" s="2"/>
      <c r="G43" s="2"/>
      <c r="H43" s="2"/>
      <c r="I43" s="2" t="s">
        <v>10</v>
      </c>
      <c r="J43" s="2"/>
      <c r="K43" s="2"/>
    </row>
    <row r="44" spans="1:11" ht="17.25" x14ac:dyDescent="0.25">
      <c r="A44" s="2">
        <v>40</v>
      </c>
      <c r="B44" s="5">
        <v>41547</v>
      </c>
      <c r="C44" s="5">
        <v>41552</v>
      </c>
      <c r="D44" s="2"/>
      <c r="E44" s="2"/>
      <c r="F44" s="2"/>
      <c r="G44" s="2"/>
      <c r="H44" s="2"/>
      <c r="I44" s="2" t="s">
        <v>10</v>
      </c>
      <c r="J44" s="2"/>
      <c r="K44" s="2"/>
    </row>
    <row r="45" spans="1:11" ht="17.25" x14ac:dyDescent="0.25">
      <c r="A45" s="2">
        <v>41</v>
      </c>
      <c r="B45" s="5">
        <v>41554</v>
      </c>
      <c r="C45" s="5">
        <v>41559</v>
      </c>
      <c r="D45" s="2"/>
      <c r="E45" s="2"/>
      <c r="F45" s="2"/>
      <c r="G45" s="2"/>
      <c r="H45" s="2"/>
      <c r="I45" s="2"/>
      <c r="J45" s="2"/>
      <c r="K45" s="2"/>
    </row>
    <row r="46" spans="1:11" ht="17.25" x14ac:dyDescent="0.25">
      <c r="A46" s="2">
        <v>42</v>
      </c>
      <c r="B46" s="5">
        <v>41561</v>
      </c>
      <c r="C46" s="5">
        <v>41566</v>
      </c>
      <c r="D46" s="2"/>
      <c r="E46" s="2"/>
      <c r="F46" s="2"/>
      <c r="G46" s="2"/>
      <c r="H46" s="2"/>
      <c r="I46" s="2"/>
      <c r="J46" s="2"/>
      <c r="K46" s="2"/>
    </row>
    <row r="47" spans="1:11" ht="17.25" x14ac:dyDescent="0.25">
      <c r="A47" s="2">
        <v>43</v>
      </c>
      <c r="B47" s="5">
        <v>41568</v>
      </c>
      <c r="C47" s="5">
        <v>41573</v>
      </c>
      <c r="D47" s="2"/>
      <c r="E47" s="2"/>
      <c r="F47" s="2"/>
      <c r="G47" s="2"/>
      <c r="H47" s="2"/>
      <c r="I47" s="2"/>
      <c r="J47" s="2"/>
      <c r="K47" s="2"/>
    </row>
    <row r="48" spans="1:11" ht="17.25" x14ac:dyDescent="0.25">
      <c r="A48" s="2">
        <v>44</v>
      </c>
      <c r="B48" s="5">
        <v>41575</v>
      </c>
      <c r="C48" s="5">
        <v>41580</v>
      </c>
      <c r="D48" s="2"/>
      <c r="E48" s="2" t="s">
        <v>21</v>
      </c>
      <c r="F48" s="2" t="s">
        <v>21</v>
      </c>
      <c r="G48" s="2"/>
      <c r="H48" s="2"/>
      <c r="I48" s="2"/>
      <c r="J48" s="2"/>
      <c r="K48" s="2"/>
    </row>
    <row r="49" spans="1:11" ht="17.25" x14ac:dyDescent="0.25">
      <c r="A49" s="2">
        <v>45</v>
      </c>
      <c r="B49" s="5">
        <v>41582</v>
      </c>
      <c r="C49" s="5">
        <v>41587</v>
      </c>
      <c r="D49" s="2"/>
      <c r="E49" s="2"/>
      <c r="F49" s="2" t="s">
        <v>10</v>
      </c>
      <c r="G49" s="2"/>
      <c r="H49" s="2"/>
      <c r="I49" s="2"/>
      <c r="J49" s="2"/>
      <c r="K49" s="2"/>
    </row>
    <row r="50" spans="1:11" ht="17.25" x14ac:dyDescent="0.25">
      <c r="A50" s="2">
        <v>46</v>
      </c>
      <c r="B50" s="5">
        <v>41589</v>
      </c>
      <c r="C50" s="5">
        <v>41594</v>
      </c>
      <c r="D50" s="2"/>
      <c r="E50" s="2"/>
      <c r="F50" s="2" t="s">
        <v>28</v>
      </c>
      <c r="G50" s="2"/>
      <c r="H50" s="2"/>
      <c r="I50" s="2"/>
      <c r="J50" s="2"/>
      <c r="K50" s="2"/>
    </row>
    <row r="51" spans="1:11" ht="17.25" x14ac:dyDescent="0.25">
      <c r="A51" s="2">
        <v>47</v>
      </c>
      <c r="B51" s="5">
        <v>41596</v>
      </c>
      <c r="C51" s="5">
        <v>41601</v>
      </c>
      <c r="D51" s="2"/>
      <c r="E51" s="2"/>
      <c r="F51" s="2"/>
      <c r="G51" s="2"/>
      <c r="H51" s="2"/>
      <c r="I51" s="2"/>
      <c r="J51" s="2"/>
      <c r="K51" s="2"/>
    </row>
    <row r="52" spans="1:11" ht="17.25" x14ac:dyDescent="0.25">
      <c r="A52" s="2">
        <v>48</v>
      </c>
      <c r="B52" s="5">
        <v>41603</v>
      </c>
      <c r="C52" s="5">
        <v>41608</v>
      </c>
      <c r="D52" s="2"/>
      <c r="E52" s="2"/>
      <c r="F52" s="2"/>
      <c r="G52" s="2"/>
      <c r="H52" s="2"/>
      <c r="I52" s="2"/>
      <c r="J52" s="2"/>
      <c r="K52" s="2"/>
    </row>
    <row r="53" spans="1:11" ht="17.25" x14ac:dyDescent="0.25">
      <c r="A53" s="2">
        <v>49</v>
      </c>
      <c r="B53" s="5">
        <v>41610</v>
      </c>
      <c r="C53" s="5">
        <v>41615</v>
      </c>
      <c r="D53" s="2"/>
      <c r="E53" s="2"/>
      <c r="F53" s="2"/>
      <c r="G53" s="2"/>
      <c r="H53" s="2"/>
      <c r="I53" s="2"/>
      <c r="J53" s="2"/>
      <c r="K53" s="2"/>
    </row>
    <row r="54" spans="1:11" ht="17.25" x14ac:dyDescent="0.25">
      <c r="A54" s="2">
        <v>50</v>
      </c>
      <c r="B54" s="5">
        <v>41617</v>
      </c>
      <c r="C54" s="5">
        <v>41622</v>
      </c>
      <c r="D54" s="2"/>
      <c r="E54" s="2"/>
      <c r="F54" s="2"/>
      <c r="G54" s="2"/>
      <c r="H54" s="2"/>
      <c r="I54" s="2"/>
      <c r="J54" s="2"/>
      <c r="K54" s="2"/>
    </row>
    <row r="55" spans="1:11" ht="17.25" x14ac:dyDescent="0.25">
      <c r="A55" s="2">
        <v>51</v>
      </c>
      <c r="B55" s="5">
        <v>41624</v>
      </c>
      <c r="C55" s="5">
        <v>41629</v>
      </c>
      <c r="D55" s="2"/>
      <c r="E55" s="2"/>
      <c r="F55" s="2"/>
      <c r="G55" s="2"/>
      <c r="H55" s="2"/>
      <c r="I55" s="2"/>
      <c r="J55" s="2"/>
      <c r="K55" s="2" t="s">
        <v>27</v>
      </c>
    </row>
    <row r="56" spans="1:11" ht="17.25" x14ac:dyDescent="0.25">
      <c r="A56" s="2">
        <v>52</v>
      </c>
      <c r="B56" s="5">
        <v>41631</v>
      </c>
      <c r="C56" s="5">
        <v>41636</v>
      </c>
      <c r="D56" s="2"/>
      <c r="E56" s="2" t="s">
        <v>28</v>
      </c>
      <c r="F56" s="2" t="s">
        <v>25</v>
      </c>
      <c r="G56" s="2"/>
      <c r="H56" s="2"/>
      <c r="I56" s="2"/>
      <c r="J56" s="2"/>
      <c r="K56" s="2"/>
    </row>
  </sheetData>
  <pageMargins left="0.7" right="0.7" top="0.75" bottom="0.75" header="0.3" footer="0.3"/>
  <pageSetup paperSize="9" orientation="landscape" horizontalDpi="429496729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26FD4-DE47-499A-BCA3-E041B3CCB97E}">
  <sheetPr>
    <pageSetUpPr fitToPage="1"/>
  </sheetPr>
  <dimension ref="A1:R61"/>
  <sheetViews>
    <sheetView zoomScaleNormal="100" workbookViewId="0">
      <pane xSplit="3" ySplit="6" topLeftCell="D27" activePane="bottomRight" state="frozen"/>
      <selection pane="topRight" activeCell="D1" sqref="D1"/>
      <selection pane="bottomLeft" activeCell="A7" sqref="A7"/>
      <selection pane="bottomRight" activeCell="R51" sqref="R51"/>
    </sheetView>
  </sheetViews>
  <sheetFormatPr baseColWidth="10" defaultColWidth="11.42578125" defaultRowHeight="15" x14ac:dyDescent="0.25"/>
  <cols>
    <col min="1" max="1" width="8.42578125" style="1" bestFit="1" customWidth="1"/>
    <col min="2" max="3" width="7.5703125" style="1" bestFit="1" customWidth="1"/>
    <col min="4" max="4" width="10.28515625" style="1" customWidth="1"/>
    <col min="5" max="5" width="6.28515625" style="1" customWidth="1"/>
    <col min="6" max="6" width="8.42578125" style="25" customWidth="1"/>
    <col min="7" max="7" width="6.28515625" style="1" customWidth="1"/>
    <col min="8" max="8" width="8.7109375" style="1" customWidth="1"/>
    <col min="9" max="9" width="6.28515625" style="1" customWidth="1"/>
    <col min="10" max="10" width="8.7109375" style="1" customWidth="1"/>
    <col min="11" max="11" width="6.28515625" style="1" customWidth="1"/>
    <col min="12" max="12" width="8.7109375" style="1" customWidth="1"/>
    <col min="13" max="13" width="6.28515625" style="1" customWidth="1"/>
    <col min="14" max="14" width="9.7109375" style="1" bestFit="1" customWidth="1"/>
    <col min="15" max="15" width="6.28515625" style="1" customWidth="1"/>
    <col min="16" max="16" width="8.7109375" style="1" customWidth="1"/>
    <col min="17" max="17" width="6.28515625" style="1" customWidth="1"/>
    <col min="18" max="18" width="8.7109375" style="1" customWidth="1"/>
    <col min="19" max="16384" width="11.42578125" style="1"/>
  </cols>
  <sheetData>
    <row r="1" spans="1:18" ht="19.5" thickBot="1" x14ac:dyDescent="0.3">
      <c r="A1" s="792" t="s">
        <v>131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285"/>
    </row>
    <row r="2" spans="1:18" ht="15.75" customHeight="1" x14ac:dyDescent="0.25">
      <c r="A2" s="786" t="s">
        <v>113</v>
      </c>
      <c r="B2" s="795" t="s">
        <v>98</v>
      </c>
      <c r="C2" s="787" t="s">
        <v>99</v>
      </c>
      <c r="D2" s="813" t="s">
        <v>38</v>
      </c>
      <c r="E2" s="814"/>
      <c r="F2" s="813" t="s">
        <v>72</v>
      </c>
      <c r="G2" s="815"/>
      <c r="H2" s="813" t="s">
        <v>90</v>
      </c>
      <c r="I2" s="814"/>
      <c r="J2" s="816" t="s">
        <v>84</v>
      </c>
      <c r="K2" s="815"/>
      <c r="L2" s="813" t="s">
        <v>4</v>
      </c>
      <c r="M2" s="814"/>
      <c r="N2" s="816" t="s">
        <v>73</v>
      </c>
      <c r="O2" s="815"/>
      <c r="P2" s="813" t="s">
        <v>67</v>
      </c>
      <c r="Q2" s="814"/>
      <c r="R2" s="185" t="s">
        <v>3</v>
      </c>
    </row>
    <row r="3" spans="1:18" ht="25.5" x14ac:dyDescent="0.25">
      <c r="A3" s="794"/>
      <c r="B3" s="796"/>
      <c r="C3" s="797"/>
      <c r="D3" s="784" t="s">
        <v>116</v>
      </c>
      <c r="E3" s="260" t="s">
        <v>127</v>
      </c>
      <c r="F3" s="784" t="s">
        <v>116</v>
      </c>
      <c r="G3" s="260" t="s">
        <v>127</v>
      </c>
      <c r="H3" s="784" t="s">
        <v>116</v>
      </c>
      <c r="I3" s="260" t="s">
        <v>127</v>
      </c>
      <c r="J3" s="784" t="s">
        <v>116</v>
      </c>
      <c r="K3" s="260" t="s">
        <v>127</v>
      </c>
      <c r="L3" s="784" t="s">
        <v>116</v>
      </c>
      <c r="M3" s="260" t="s">
        <v>127</v>
      </c>
      <c r="N3" s="784" t="s">
        <v>116</v>
      </c>
      <c r="O3" s="260" t="s">
        <v>127</v>
      </c>
      <c r="P3" s="784" t="s">
        <v>116</v>
      </c>
      <c r="Q3" s="260" t="s">
        <v>127</v>
      </c>
      <c r="R3" s="767" t="s">
        <v>116</v>
      </c>
    </row>
    <row r="4" spans="1:18" x14ac:dyDescent="0.25">
      <c r="A4" s="772" t="s">
        <v>125</v>
      </c>
      <c r="B4" s="773"/>
      <c r="C4" s="774"/>
      <c r="D4" s="784"/>
      <c r="E4" s="209">
        <v>0</v>
      </c>
      <c r="F4" s="784"/>
      <c r="G4" s="210">
        <v>11</v>
      </c>
      <c r="H4" s="784"/>
      <c r="I4" s="209">
        <v>0</v>
      </c>
      <c r="J4" s="784"/>
      <c r="K4" s="210">
        <v>0</v>
      </c>
      <c r="L4" s="784"/>
      <c r="M4" s="209">
        <v>1</v>
      </c>
      <c r="N4" s="784"/>
      <c r="O4" s="210">
        <v>0</v>
      </c>
      <c r="P4" s="784"/>
      <c r="Q4" s="209">
        <v>2</v>
      </c>
      <c r="R4" s="767"/>
    </row>
    <row r="5" spans="1:18" x14ac:dyDescent="0.25">
      <c r="A5" s="772" t="s">
        <v>126</v>
      </c>
      <c r="B5" s="773"/>
      <c r="C5" s="774"/>
      <c r="D5" s="784"/>
      <c r="E5" s="209">
        <v>32</v>
      </c>
      <c r="F5" s="784"/>
      <c r="G5" s="210">
        <v>30</v>
      </c>
      <c r="H5" s="784"/>
      <c r="I5" s="209">
        <v>30</v>
      </c>
      <c r="J5" s="784"/>
      <c r="K5" s="210">
        <v>30</v>
      </c>
      <c r="L5" s="784"/>
      <c r="M5" s="209">
        <v>30</v>
      </c>
      <c r="N5" s="784"/>
      <c r="O5" s="210">
        <v>30</v>
      </c>
      <c r="P5" s="784"/>
      <c r="Q5" s="209">
        <v>30</v>
      </c>
      <c r="R5" s="767"/>
    </row>
    <row r="6" spans="1:18" customFormat="1" ht="15.75" thickBot="1" x14ac:dyDescent="0.3">
      <c r="A6" s="820" t="s">
        <v>112</v>
      </c>
      <c r="B6" s="821"/>
      <c r="C6" s="822"/>
      <c r="D6" s="785"/>
      <c r="E6" s="212">
        <f>SUM(E4:E5)</f>
        <v>32</v>
      </c>
      <c r="F6" s="785"/>
      <c r="G6" s="211">
        <f>SUM(G4:G5)</f>
        <v>41</v>
      </c>
      <c r="H6" s="785"/>
      <c r="I6" s="212">
        <f>SUM(I4:I5)</f>
        <v>30</v>
      </c>
      <c r="J6" s="785"/>
      <c r="K6" s="211">
        <f>SUM(K4:K5)</f>
        <v>30</v>
      </c>
      <c r="L6" s="785"/>
      <c r="M6" s="212">
        <f>SUM(M4:M5)</f>
        <v>31</v>
      </c>
      <c r="N6" s="785"/>
      <c r="O6" s="211">
        <f>SUM(O4:O5)</f>
        <v>30</v>
      </c>
      <c r="P6" s="785"/>
      <c r="Q6" s="212">
        <f>SUM(Q4:Q5)</f>
        <v>32</v>
      </c>
      <c r="R6" s="768"/>
    </row>
    <row r="7" spans="1:18" customFormat="1" x14ac:dyDescent="0.25">
      <c r="A7" s="89">
        <v>23</v>
      </c>
      <c r="B7" s="281">
        <v>43983</v>
      </c>
      <c r="C7" s="282">
        <v>43988</v>
      </c>
      <c r="D7" s="223"/>
      <c r="E7" s="222"/>
      <c r="F7" s="223"/>
      <c r="G7" s="224"/>
      <c r="H7" s="223"/>
      <c r="I7" s="222"/>
      <c r="J7" s="225"/>
      <c r="K7" s="224"/>
      <c r="L7" s="223"/>
      <c r="M7" s="222"/>
      <c r="N7" s="227"/>
      <c r="O7" s="228"/>
      <c r="P7" s="89"/>
      <c r="Q7" s="229"/>
      <c r="R7" s="230"/>
    </row>
    <row r="8" spans="1:18" customFormat="1" x14ac:dyDescent="0.25">
      <c r="A8" s="90">
        <v>24</v>
      </c>
      <c r="B8" s="246">
        <f t="shared" ref="B8:C10" si="0">B7+7</f>
        <v>43990</v>
      </c>
      <c r="C8" s="247">
        <f t="shared" si="0"/>
        <v>43995</v>
      </c>
      <c r="D8" s="121"/>
      <c r="E8" s="122"/>
      <c r="F8" s="121"/>
      <c r="G8" s="151"/>
      <c r="H8" s="121"/>
      <c r="I8" s="122"/>
      <c r="J8" s="106"/>
      <c r="K8" s="151"/>
      <c r="L8" s="121"/>
      <c r="M8" s="122"/>
      <c r="N8" s="84"/>
      <c r="O8" s="82"/>
      <c r="P8" s="90"/>
      <c r="Q8" s="175"/>
      <c r="R8" s="187"/>
    </row>
    <row r="9" spans="1:18" customFormat="1" x14ac:dyDescent="0.25">
      <c r="A9" s="91">
        <v>25</v>
      </c>
      <c r="B9" s="248">
        <f t="shared" si="0"/>
        <v>43997</v>
      </c>
      <c r="C9" s="249">
        <f t="shared" si="0"/>
        <v>44002</v>
      </c>
      <c r="D9" s="123"/>
      <c r="E9" s="124"/>
      <c r="F9" s="123"/>
      <c r="G9" s="152"/>
      <c r="H9" s="123" t="s">
        <v>10</v>
      </c>
      <c r="I9" s="124">
        <v>6</v>
      </c>
      <c r="J9" s="107"/>
      <c r="K9" s="152"/>
      <c r="L9" s="123"/>
      <c r="M9" s="124"/>
      <c r="N9" s="85"/>
      <c r="O9" s="87"/>
      <c r="P9" s="91"/>
      <c r="Q9" s="176"/>
      <c r="R9" s="188"/>
    </row>
    <row r="10" spans="1:18" customFormat="1" ht="15.75" thickBot="1" x14ac:dyDescent="0.3">
      <c r="A10" s="270">
        <v>26</v>
      </c>
      <c r="B10" s="288">
        <f t="shared" si="0"/>
        <v>44004</v>
      </c>
      <c r="C10" s="289">
        <f t="shared" si="0"/>
        <v>44009</v>
      </c>
      <c r="D10" s="263"/>
      <c r="E10" s="290"/>
      <c r="F10" s="265"/>
      <c r="G10" s="266"/>
      <c r="H10" s="265" t="s">
        <v>109</v>
      </c>
      <c r="I10" s="264"/>
      <c r="J10" s="267"/>
      <c r="K10" s="266"/>
      <c r="L10" s="265"/>
      <c r="M10" s="264"/>
      <c r="N10" s="268"/>
      <c r="O10" s="269"/>
      <c r="P10" s="270"/>
      <c r="Q10" s="271"/>
      <c r="R10" s="272"/>
    </row>
    <row r="11" spans="1:18" customFormat="1" x14ac:dyDescent="0.25">
      <c r="A11" s="233">
        <v>27</v>
      </c>
      <c r="B11" s="281">
        <f t="shared" ref="B11:B12" si="1">B10+7</f>
        <v>44011</v>
      </c>
      <c r="C11" s="282">
        <f t="shared" ref="C11:C12" si="2">C10+7</f>
        <v>44016</v>
      </c>
      <c r="D11" s="223" t="s">
        <v>10</v>
      </c>
      <c r="E11" s="222">
        <v>5</v>
      </c>
      <c r="F11" s="223"/>
      <c r="G11" s="224"/>
      <c r="H11" s="223"/>
      <c r="I11" s="222"/>
      <c r="J11" s="225"/>
      <c r="K11" s="224"/>
      <c r="L11" s="223"/>
      <c r="M11" s="222"/>
      <c r="N11" s="227"/>
      <c r="O11" s="228"/>
      <c r="P11" s="89"/>
      <c r="Q11" s="229"/>
      <c r="R11" s="291"/>
    </row>
    <row r="12" spans="1:18" customFormat="1" x14ac:dyDescent="0.25">
      <c r="A12" s="95">
        <v>28</v>
      </c>
      <c r="B12" s="246">
        <f t="shared" si="1"/>
        <v>44018</v>
      </c>
      <c r="C12" s="247">
        <f t="shared" si="2"/>
        <v>44023</v>
      </c>
      <c r="D12" s="127">
        <v>44018</v>
      </c>
      <c r="E12" s="122">
        <v>1</v>
      </c>
      <c r="F12" s="121"/>
      <c r="G12" s="151"/>
      <c r="H12" s="121"/>
      <c r="I12" s="122"/>
      <c r="J12" s="106"/>
      <c r="K12" s="151"/>
      <c r="L12" s="121"/>
      <c r="M12" s="122"/>
      <c r="N12" s="84" t="s">
        <v>10</v>
      </c>
      <c r="O12" s="82">
        <v>6</v>
      </c>
      <c r="P12" s="90"/>
      <c r="Q12" s="175"/>
      <c r="R12" s="182"/>
    </row>
    <row r="13" spans="1:18" customFormat="1" x14ac:dyDescent="0.25">
      <c r="A13" s="93">
        <v>29</v>
      </c>
      <c r="B13" s="248">
        <f t="shared" ref="B13:B37" si="3">B12+7</f>
        <v>44025</v>
      </c>
      <c r="C13" s="249">
        <f t="shared" ref="C13:C37" si="4">C12+7</f>
        <v>44030</v>
      </c>
      <c r="D13" s="123"/>
      <c r="E13" s="124"/>
      <c r="F13" s="123"/>
      <c r="G13" s="152"/>
      <c r="H13" s="123"/>
      <c r="I13" s="124"/>
      <c r="J13" s="107"/>
      <c r="K13" s="152"/>
      <c r="L13" s="123"/>
      <c r="M13" s="124"/>
      <c r="N13" s="85" t="s">
        <v>10</v>
      </c>
      <c r="O13" s="87">
        <v>5</v>
      </c>
      <c r="P13" s="91"/>
      <c r="Q13" s="176"/>
      <c r="R13" s="181" t="s">
        <v>10</v>
      </c>
    </row>
    <row r="14" spans="1:18" customFormat="1" ht="15.75" thickBot="1" x14ac:dyDescent="0.3">
      <c r="A14" s="231">
        <v>30</v>
      </c>
      <c r="B14" s="288">
        <f t="shared" si="3"/>
        <v>44032</v>
      </c>
      <c r="C14" s="289">
        <f t="shared" si="4"/>
        <v>44037</v>
      </c>
      <c r="D14" s="265"/>
      <c r="E14" s="264"/>
      <c r="F14" s="265"/>
      <c r="G14" s="266"/>
      <c r="H14" s="265"/>
      <c r="I14" s="264"/>
      <c r="J14" s="267"/>
      <c r="K14" s="266"/>
      <c r="L14" s="265" t="s">
        <v>10</v>
      </c>
      <c r="M14" s="264">
        <v>6</v>
      </c>
      <c r="N14" s="268"/>
      <c r="O14" s="269"/>
      <c r="P14" s="270"/>
      <c r="Q14" s="271"/>
      <c r="R14" s="292"/>
    </row>
    <row r="15" spans="1:18" customFormat="1" ht="25.5" x14ac:dyDescent="0.25">
      <c r="A15" s="233">
        <v>31</v>
      </c>
      <c r="B15" s="281">
        <f t="shared" si="3"/>
        <v>44039</v>
      </c>
      <c r="C15" s="282">
        <f t="shared" si="4"/>
        <v>44044</v>
      </c>
      <c r="D15" s="223" t="s">
        <v>107</v>
      </c>
      <c r="E15" s="222"/>
      <c r="F15" s="223"/>
      <c r="G15" s="224"/>
      <c r="H15" s="223"/>
      <c r="I15" s="222"/>
      <c r="J15" s="225"/>
      <c r="K15" s="224"/>
      <c r="L15" s="223" t="s">
        <v>10</v>
      </c>
      <c r="M15" s="222">
        <v>6</v>
      </c>
      <c r="N15" s="227"/>
      <c r="O15" s="228"/>
      <c r="P15" s="89"/>
      <c r="Q15" s="229"/>
      <c r="R15" s="291"/>
    </row>
    <row r="16" spans="1:18" customFormat="1" ht="25.5" x14ac:dyDescent="0.25">
      <c r="A16" s="95">
        <v>32</v>
      </c>
      <c r="B16" s="246">
        <f t="shared" si="3"/>
        <v>44046</v>
      </c>
      <c r="C16" s="247">
        <f t="shared" si="4"/>
        <v>44051</v>
      </c>
      <c r="D16" s="121" t="s">
        <v>10</v>
      </c>
      <c r="E16" s="122">
        <v>6</v>
      </c>
      <c r="F16" s="121" t="s">
        <v>135</v>
      </c>
      <c r="G16" s="151"/>
      <c r="H16" s="121"/>
      <c r="I16" s="122"/>
      <c r="J16" s="106"/>
      <c r="K16" s="151"/>
      <c r="L16" s="121" t="s">
        <v>10</v>
      </c>
      <c r="M16" s="122">
        <v>6</v>
      </c>
      <c r="N16" s="84"/>
      <c r="O16" s="82"/>
      <c r="P16" s="178" t="s">
        <v>10</v>
      </c>
      <c r="Q16" s="96">
        <v>6</v>
      </c>
      <c r="R16" s="182"/>
    </row>
    <row r="17" spans="1:18" customFormat="1" x14ac:dyDescent="0.25">
      <c r="A17" s="93">
        <v>33</v>
      </c>
      <c r="B17" s="248">
        <f t="shared" si="3"/>
        <v>44053</v>
      </c>
      <c r="C17" s="249">
        <f t="shared" si="4"/>
        <v>44058</v>
      </c>
      <c r="D17" s="195"/>
      <c r="E17" s="124"/>
      <c r="F17" s="123" t="s">
        <v>10</v>
      </c>
      <c r="G17" s="152">
        <v>5</v>
      </c>
      <c r="H17" s="123"/>
      <c r="I17" s="124"/>
      <c r="J17" s="107"/>
      <c r="K17" s="152"/>
      <c r="L17" s="123"/>
      <c r="M17" s="124"/>
      <c r="N17" s="85"/>
      <c r="O17" s="87"/>
      <c r="P17" s="179" t="s">
        <v>10</v>
      </c>
      <c r="Q17" s="94">
        <v>5</v>
      </c>
      <c r="R17" s="181"/>
    </row>
    <row r="18" spans="1:18" customFormat="1" x14ac:dyDescent="0.25">
      <c r="A18" s="95">
        <v>34</v>
      </c>
      <c r="B18" s="246">
        <f t="shared" si="3"/>
        <v>44060</v>
      </c>
      <c r="C18" s="247">
        <f t="shared" si="4"/>
        <v>44065</v>
      </c>
      <c r="D18" s="121"/>
      <c r="E18" s="122"/>
      <c r="F18" s="121" t="s">
        <v>10</v>
      </c>
      <c r="G18" s="151">
        <v>6</v>
      </c>
      <c r="H18" s="121"/>
      <c r="I18" s="122"/>
      <c r="J18" s="106"/>
      <c r="K18" s="151"/>
      <c r="L18" s="121"/>
      <c r="M18" s="122"/>
      <c r="N18" s="84"/>
      <c r="O18" s="82"/>
      <c r="P18" s="178" t="s">
        <v>10</v>
      </c>
      <c r="Q18" s="96">
        <v>6</v>
      </c>
      <c r="R18" s="182"/>
    </row>
    <row r="19" spans="1:18" customFormat="1" ht="15.75" thickBot="1" x14ac:dyDescent="0.3">
      <c r="A19" s="97">
        <v>35</v>
      </c>
      <c r="B19" s="250">
        <f t="shared" si="3"/>
        <v>44067</v>
      </c>
      <c r="C19" s="251">
        <f t="shared" si="4"/>
        <v>44072</v>
      </c>
      <c r="D19" s="293"/>
      <c r="E19" s="294"/>
      <c r="F19" s="295">
        <v>44067</v>
      </c>
      <c r="G19" s="296">
        <v>1</v>
      </c>
      <c r="H19" s="293"/>
      <c r="I19" s="294"/>
      <c r="J19" s="297"/>
      <c r="K19" s="296"/>
      <c r="L19" s="293"/>
      <c r="M19" s="294"/>
      <c r="N19" s="298" t="s">
        <v>10</v>
      </c>
      <c r="O19" s="299">
        <v>6</v>
      </c>
      <c r="P19" s="300"/>
      <c r="Q19" s="301"/>
      <c r="R19" s="190"/>
    </row>
    <row r="20" spans="1:18" customFormat="1" x14ac:dyDescent="0.25">
      <c r="A20" s="302">
        <v>36</v>
      </c>
      <c r="B20" s="303">
        <f t="shared" si="3"/>
        <v>44074</v>
      </c>
      <c r="C20" s="304">
        <f t="shared" si="4"/>
        <v>44079</v>
      </c>
      <c r="D20" s="305"/>
      <c r="E20" s="306"/>
      <c r="F20" s="305"/>
      <c r="G20" s="307"/>
      <c r="H20" s="305"/>
      <c r="I20" s="306"/>
      <c r="J20" s="308"/>
      <c r="K20" s="307"/>
      <c r="L20" s="305"/>
      <c r="M20" s="306"/>
      <c r="N20" s="309"/>
      <c r="O20" s="310"/>
      <c r="P20" s="220"/>
      <c r="Q20" s="311"/>
      <c r="R20" s="312"/>
    </row>
    <row r="21" spans="1:18" customFormat="1" x14ac:dyDescent="0.25">
      <c r="A21" s="93">
        <v>37</v>
      </c>
      <c r="B21" s="248">
        <f t="shared" si="3"/>
        <v>44081</v>
      </c>
      <c r="C21" s="249">
        <f t="shared" si="4"/>
        <v>44086</v>
      </c>
      <c r="D21" s="123"/>
      <c r="E21" s="124"/>
      <c r="F21" s="123"/>
      <c r="G21" s="152"/>
      <c r="H21" s="123" t="s">
        <v>10</v>
      </c>
      <c r="I21" s="124">
        <v>6</v>
      </c>
      <c r="J21" s="107"/>
      <c r="K21" s="152"/>
      <c r="L21" s="123"/>
      <c r="M21" s="124"/>
      <c r="N21" s="85"/>
      <c r="O21" s="87"/>
      <c r="P21" s="91"/>
      <c r="Q21" s="176"/>
      <c r="R21" s="181"/>
    </row>
    <row r="22" spans="1:18" customFormat="1" x14ac:dyDescent="0.25">
      <c r="A22" s="95">
        <v>38</v>
      </c>
      <c r="B22" s="246">
        <f t="shared" si="3"/>
        <v>44088</v>
      </c>
      <c r="C22" s="247">
        <f t="shared" si="4"/>
        <v>44093</v>
      </c>
      <c r="D22" s="121"/>
      <c r="E22" s="122"/>
      <c r="F22" s="121"/>
      <c r="G22" s="151"/>
      <c r="H22" s="121" t="s">
        <v>10</v>
      </c>
      <c r="I22" s="122">
        <v>6</v>
      </c>
      <c r="J22" s="106"/>
      <c r="K22" s="151"/>
      <c r="L22" s="121"/>
      <c r="M22" s="122"/>
      <c r="N22" s="84"/>
      <c r="O22" s="82"/>
      <c r="P22" s="90"/>
      <c r="Q22" s="175"/>
      <c r="R22" s="182"/>
    </row>
    <row r="23" spans="1:18" customFormat="1" ht="15.75" thickBot="1" x14ac:dyDescent="0.3">
      <c r="A23" s="97">
        <v>39</v>
      </c>
      <c r="B23" s="250">
        <f t="shared" si="3"/>
        <v>44095</v>
      </c>
      <c r="C23" s="251">
        <f t="shared" si="4"/>
        <v>44100</v>
      </c>
      <c r="D23" s="293"/>
      <c r="E23" s="294"/>
      <c r="F23" s="293"/>
      <c r="G23" s="296"/>
      <c r="H23" s="293"/>
      <c r="I23" s="294"/>
      <c r="J23" s="297"/>
      <c r="K23" s="296"/>
      <c r="L23" s="293"/>
      <c r="M23" s="294"/>
      <c r="N23" s="298"/>
      <c r="O23" s="299"/>
      <c r="P23" s="300"/>
      <c r="Q23" s="301"/>
      <c r="R23" s="190"/>
    </row>
    <row r="24" spans="1:18" customFormat="1" x14ac:dyDescent="0.25">
      <c r="A24" s="302">
        <v>40</v>
      </c>
      <c r="B24" s="303">
        <f t="shared" si="3"/>
        <v>44102</v>
      </c>
      <c r="C24" s="304">
        <f t="shared" si="4"/>
        <v>44107</v>
      </c>
      <c r="D24" s="305"/>
      <c r="E24" s="306"/>
      <c r="F24" s="305"/>
      <c r="G24" s="307"/>
      <c r="H24" s="305"/>
      <c r="I24" s="306"/>
      <c r="J24" s="308"/>
      <c r="K24" s="307"/>
      <c r="L24" s="305"/>
      <c r="M24" s="306"/>
      <c r="N24" s="309"/>
      <c r="O24" s="310"/>
      <c r="P24" s="220"/>
      <c r="Q24" s="311"/>
      <c r="R24" s="312"/>
    </row>
    <row r="25" spans="1:18" customFormat="1" ht="25.5" x14ac:dyDescent="0.25">
      <c r="A25" s="93">
        <v>41</v>
      </c>
      <c r="B25" s="248">
        <f t="shared" si="3"/>
        <v>44109</v>
      </c>
      <c r="C25" s="249">
        <f t="shared" si="4"/>
        <v>44114</v>
      </c>
      <c r="D25" s="123"/>
      <c r="E25" s="124"/>
      <c r="F25" s="326" t="s">
        <v>136</v>
      </c>
      <c r="G25" s="152">
        <v>3</v>
      </c>
      <c r="H25" s="123"/>
      <c r="I25" s="124"/>
      <c r="J25" s="107"/>
      <c r="K25" s="152"/>
      <c r="L25" s="123"/>
      <c r="M25" s="124"/>
      <c r="N25" s="85"/>
      <c r="O25" s="87"/>
      <c r="P25" s="91"/>
      <c r="Q25" s="176"/>
      <c r="R25" s="181"/>
    </row>
    <row r="26" spans="1:18" customFormat="1" ht="25.5" x14ac:dyDescent="0.25">
      <c r="A26" s="95">
        <v>42</v>
      </c>
      <c r="B26" s="246">
        <f t="shared" si="3"/>
        <v>44116</v>
      </c>
      <c r="C26" s="247">
        <f t="shared" si="4"/>
        <v>44121</v>
      </c>
      <c r="D26" s="121"/>
      <c r="E26" s="122"/>
      <c r="F26" s="121" t="s">
        <v>137</v>
      </c>
      <c r="G26" s="151">
        <v>2</v>
      </c>
      <c r="H26" s="121"/>
      <c r="I26" s="122"/>
      <c r="J26" s="106"/>
      <c r="K26" s="151"/>
      <c r="L26" s="121"/>
      <c r="M26" s="122"/>
      <c r="N26" s="84"/>
      <c r="O26" s="82"/>
      <c r="P26" s="90"/>
      <c r="Q26" s="175"/>
      <c r="R26" s="182"/>
    </row>
    <row r="27" spans="1:18" customFormat="1" x14ac:dyDescent="0.25">
      <c r="A27" s="93">
        <v>43</v>
      </c>
      <c r="B27" s="248">
        <f t="shared" si="3"/>
        <v>44123</v>
      </c>
      <c r="C27" s="249">
        <f t="shared" si="4"/>
        <v>44128</v>
      </c>
      <c r="D27" s="195">
        <v>44123</v>
      </c>
      <c r="E27" s="124">
        <v>1</v>
      </c>
      <c r="F27" s="123"/>
      <c r="G27" s="152"/>
      <c r="H27" s="123"/>
      <c r="I27" s="124"/>
      <c r="J27" s="107"/>
      <c r="K27" s="152"/>
      <c r="L27" s="123"/>
      <c r="M27" s="124"/>
      <c r="N27" s="85"/>
      <c r="O27" s="87"/>
      <c r="P27" s="91"/>
      <c r="Q27" s="176"/>
      <c r="R27" s="181"/>
    </row>
    <row r="28" spans="1:18" customFormat="1" ht="15.75" thickBot="1" x14ac:dyDescent="0.3">
      <c r="A28" s="231">
        <v>44</v>
      </c>
      <c r="B28" s="288">
        <f t="shared" si="3"/>
        <v>44130</v>
      </c>
      <c r="C28" s="289">
        <f t="shared" si="4"/>
        <v>44135</v>
      </c>
      <c r="D28" s="265"/>
      <c r="E28" s="264"/>
      <c r="F28" s="265"/>
      <c r="G28" s="266"/>
      <c r="H28" s="265"/>
      <c r="I28" s="264"/>
      <c r="J28" s="267"/>
      <c r="K28" s="266"/>
      <c r="L28" s="265"/>
      <c r="M28" s="264"/>
      <c r="N28" s="268" t="s">
        <v>10</v>
      </c>
      <c r="O28" s="269">
        <v>6</v>
      </c>
      <c r="P28" s="270"/>
      <c r="Q28" s="271"/>
      <c r="R28" s="292"/>
    </row>
    <row r="29" spans="1:18" customFormat="1" x14ac:dyDescent="0.25">
      <c r="A29" s="233">
        <v>45</v>
      </c>
      <c r="B29" s="281">
        <f t="shared" si="3"/>
        <v>44137</v>
      </c>
      <c r="C29" s="282">
        <f t="shared" si="4"/>
        <v>44142</v>
      </c>
      <c r="D29" s="223"/>
      <c r="E29" s="222"/>
      <c r="F29" s="223" t="s">
        <v>10</v>
      </c>
      <c r="G29" s="224">
        <v>6</v>
      </c>
      <c r="H29" s="223"/>
      <c r="I29" s="222"/>
      <c r="J29" s="225"/>
      <c r="K29" s="224"/>
      <c r="L29" s="223"/>
      <c r="M29" s="222"/>
      <c r="N29" s="227"/>
      <c r="O29" s="228"/>
      <c r="P29" s="89"/>
      <c r="Q29" s="229"/>
      <c r="R29" s="291"/>
    </row>
    <row r="30" spans="1:18" customFormat="1" x14ac:dyDescent="0.25">
      <c r="A30" s="95">
        <v>46</v>
      </c>
      <c r="B30" s="246">
        <f t="shared" si="3"/>
        <v>44144</v>
      </c>
      <c r="C30" s="247">
        <f t="shared" si="4"/>
        <v>44149</v>
      </c>
      <c r="D30" s="121"/>
      <c r="E30" s="122"/>
      <c r="F30" s="121" t="s">
        <v>10</v>
      </c>
      <c r="G30" s="151">
        <v>5</v>
      </c>
      <c r="H30" s="121"/>
      <c r="I30" s="122"/>
      <c r="J30" s="106"/>
      <c r="K30" s="151"/>
      <c r="L30" s="121"/>
      <c r="M30" s="122"/>
      <c r="N30" s="84"/>
      <c r="O30" s="82"/>
      <c r="P30" s="90"/>
      <c r="Q30" s="175"/>
      <c r="R30" s="182"/>
    </row>
    <row r="31" spans="1:18" customFormat="1" x14ac:dyDescent="0.25">
      <c r="A31" s="93">
        <v>47</v>
      </c>
      <c r="B31" s="248">
        <f t="shared" si="3"/>
        <v>44151</v>
      </c>
      <c r="C31" s="249">
        <f t="shared" si="4"/>
        <v>44156</v>
      </c>
      <c r="D31" s="123"/>
      <c r="E31" s="124"/>
      <c r="F31" s="123"/>
      <c r="G31" s="152"/>
      <c r="H31" s="123"/>
      <c r="I31" s="124"/>
      <c r="J31" s="107"/>
      <c r="K31" s="152"/>
      <c r="L31" s="123"/>
      <c r="M31" s="124"/>
      <c r="N31" s="85"/>
      <c r="O31" s="87"/>
      <c r="P31" s="91"/>
      <c r="Q31" s="176"/>
      <c r="R31" s="181"/>
    </row>
    <row r="32" spans="1:18" customFormat="1" ht="15.75" thickBot="1" x14ac:dyDescent="0.3">
      <c r="A32" s="231">
        <v>48</v>
      </c>
      <c r="B32" s="288">
        <f t="shared" si="3"/>
        <v>44158</v>
      </c>
      <c r="C32" s="289">
        <f t="shared" si="4"/>
        <v>44163</v>
      </c>
      <c r="D32" s="265"/>
      <c r="E32" s="264"/>
      <c r="F32" s="265"/>
      <c r="G32" s="266"/>
      <c r="H32" s="265"/>
      <c r="I32" s="264"/>
      <c r="J32" s="267"/>
      <c r="K32" s="266"/>
      <c r="L32" s="265"/>
      <c r="M32" s="264"/>
      <c r="N32" s="268"/>
      <c r="O32" s="269"/>
      <c r="P32" s="270"/>
      <c r="Q32" s="271"/>
      <c r="R32" s="292"/>
    </row>
    <row r="33" spans="1:18" customFormat="1" x14ac:dyDescent="0.25">
      <c r="A33" s="286">
        <v>49</v>
      </c>
      <c r="B33" s="244">
        <f t="shared" si="3"/>
        <v>44165</v>
      </c>
      <c r="C33" s="245">
        <f t="shared" si="4"/>
        <v>44170</v>
      </c>
      <c r="D33" s="119"/>
      <c r="E33" s="120"/>
      <c r="F33" s="119"/>
      <c r="G33" s="150"/>
      <c r="H33" s="119"/>
      <c r="I33" s="120"/>
      <c r="J33" s="105"/>
      <c r="K33" s="150"/>
      <c r="L33" s="119"/>
      <c r="M33" s="120"/>
      <c r="N33" s="168"/>
      <c r="O33" s="170"/>
      <c r="P33" s="102"/>
      <c r="Q33" s="174"/>
      <c r="R33" s="287"/>
    </row>
    <row r="34" spans="1:18" customFormat="1" x14ac:dyDescent="0.25">
      <c r="A34" s="95">
        <v>50</v>
      </c>
      <c r="B34" s="246">
        <f t="shared" si="3"/>
        <v>44172</v>
      </c>
      <c r="C34" s="247">
        <f t="shared" si="4"/>
        <v>44177</v>
      </c>
      <c r="D34" s="121"/>
      <c r="E34" s="122"/>
      <c r="F34" s="121"/>
      <c r="G34" s="151"/>
      <c r="H34" s="121"/>
      <c r="I34" s="122"/>
      <c r="J34" s="106"/>
      <c r="K34" s="151"/>
      <c r="L34" s="121"/>
      <c r="M34" s="122"/>
      <c r="N34" s="84"/>
      <c r="O34" s="82"/>
      <c r="P34" s="90"/>
      <c r="Q34" s="175"/>
      <c r="R34" s="182"/>
    </row>
    <row r="35" spans="1:18" customFormat="1" x14ac:dyDescent="0.25">
      <c r="A35" s="93">
        <v>51</v>
      </c>
      <c r="B35" s="248">
        <f t="shared" si="3"/>
        <v>44179</v>
      </c>
      <c r="C35" s="249">
        <f t="shared" si="4"/>
        <v>44184</v>
      </c>
      <c r="D35" s="128"/>
      <c r="E35" s="129"/>
      <c r="F35" s="128"/>
      <c r="G35" s="154"/>
      <c r="H35" s="128"/>
      <c r="I35" s="129"/>
      <c r="J35" s="108"/>
      <c r="K35" s="154"/>
      <c r="L35" s="128"/>
      <c r="M35" s="129"/>
      <c r="N35" s="86"/>
      <c r="O35" s="88"/>
      <c r="P35" s="93"/>
      <c r="Q35" s="94"/>
      <c r="R35" s="181"/>
    </row>
    <row r="36" spans="1:18" customFormat="1" x14ac:dyDescent="0.25">
      <c r="A36" s="95">
        <v>52</v>
      </c>
      <c r="B36" s="246">
        <f t="shared" si="3"/>
        <v>44186</v>
      </c>
      <c r="C36" s="247">
        <f t="shared" si="4"/>
        <v>44191</v>
      </c>
      <c r="D36" s="327"/>
      <c r="E36" s="131"/>
      <c r="F36" s="130"/>
      <c r="G36" s="155"/>
      <c r="H36" s="130"/>
      <c r="I36" s="131"/>
      <c r="J36" s="109"/>
      <c r="K36" s="155"/>
      <c r="L36" s="327">
        <v>44191</v>
      </c>
      <c r="M36" s="131">
        <v>1</v>
      </c>
      <c r="N36" s="80" t="s">
        <v>139</v>
      </c>
      <c r="O36" s="81">
        <v>3</v>
      </c>
      <c r="P36" s="95"/>
      <c r="Q36" s="96"/>
      <c r="R36" s="182"/>
    </row>
    <row r="37" spans="1:18" ht="15.75" thickBot="1" x14ac:dyDescent="0.3">
      <c r="A37" s="97">
        <v>53</v>
      </c>
      <c r="B37" s="250">
        <f t="shared" si="3"/>
        <v>44193</v>
      </c>
      <c r="C37" s="251">
        <f t="shared" si="4"/>
        <v>44198</v>
      </c>
      <c r="D37" s="132"/>
      <c r="E37" s="133"/>
      <c r="F37" s="132" t="s">
        <v>10</v>
      </c>
      <c r="G37" s="156">
        <v>5</v>
      </c>
      <c r="H37" s="330"/>
      <c r="I37" s="133"/>
      <c r="J37" s="110"/>
      <c r="K37" s="156"/>
      <c r="L37" s="132"/>
      <c r="M37" s="133"/>
      <c r="N37" s="169"/>
      <c r="O37" s="98"/>
      <c r="P37" s="97"/>
      <c r="Q37" s="180"/>
      <c r="R37" s="190"/>
    </row>
    <row r="38" spans="1:18" x14ac:dyDescent="0.25">
      <c r="A38" s="99">
        <v>1</v>
      </c>
      <c r="B38" s="252">
        <v>44200</v>
      </c>
      <c r="C38" s="253">
        <v>44205</v>
      </c>
      <c r="D38" s="134"/>
      <c r="E38" s="135"/>
      <c r="F38" s="134"/>
      <c r="G38" s="157"/>
      <c r="H38" s="99"/>
      <c r="I38" s="162"/>
      <c r="J38" s="111"/>
      <c r="K38" s="157"/>
      <c r="L38" s="134"/>
      <c r="M38" s="135"/>
      <c r="N38" s="143"/>
      <c r="O38" s="172"/>
      <c r="P38" s="99"/>
      <c r="Q38" s="162"/>
      <c r="R38" s="191"/>
    </row>
    <row r="39" spans="1:18" x14ac:dyDescent="0.25">
      <c r="A39" s="100">
        <v>2</v>
      </c>
      <c r="B39" s="254">
        <f t="shared" ref="B39:B59" si="5">B38+7</f>
        <v>44207</v>
      </c>
      <c r="C39" s="255">
        <f t="shared" ref="C39:C59" si="6">C38+7</f>
        <v>44212</v>
      </c>
      <c r="D39" s="136" t="s">
        <v>10</v>
      </c>
      <c r="E39" s="137">
        <v>6</v>
      </c>
      <c r="F39" s="136"/>
      <c r="G39" s="158"/>
      <c r="H39" s="100"/>
      <c r="I39" s="163"/>
      <c r="J39" s="112"/>
      <c r="K39" s="158"/>
      <c r="L39" s="136"/>
      <c r="M39" s="137"/>
      <c r="N39" s="144"/>
      <c r="O39" s="79"/>
      <c r="P39" s="100"/>
      <c r="Q39" s="163"/>
      <c r="R39" s="192"/>
    </row>
    <row r="40" spans="1:18" x14ac:dyDescent="0.25">
      <c r="A40" s="101">
        <v>3</v>
      </c>
      <c r="B40" s="256">
        <f t="shared" si="5"/>
        <v>44214</v>
      </c>
      <c r="C40" s="257">
        <f t="shared" si="6"/>
        <v>44219</v>
      </c>
      <c r="D40" s="138" t="s">
        <v>10</v>
      </c>
      <c r="E40" s="139">
        <v>6</v>
      </c>
      <c r="F40" s="138"/>
      <c r="G40" s="159"/>
      <c r="H40" s="101"/>
      <c r="I40" s="164"/>
      <c r="J40" s="113"/>
      <c r="K40" s="159"/>
      <c r="L40" s="138"/>
      <c r="M40" s="139"/>
      <c r="N40" s="145"/>
      <c r="O40" s="78"/>
      <c r="P40" s="101" t="s">
        <v>10</v>
      </c>
      <c r="Q40" s="164">
        <v>6</v>
      </c>
      <c r="R40" s="193"/>
    </row>
    <row r="41" spans="1:18" ht="15.75" thickBot="1" x14ac:dyDescent="0.3">
      <c r="A41" s="317">
        <v>4</v>
      </c>
      <c r="B41" s="318">
        <f t="shared" si="5"/>
        <v>44221</v>
      </c>
      <c r="C41" s="319">
        <f t="shared" si="6"/>
        <v>44226</v>
      </c>
      <c r="D41" s="149"/>
      <c r="E41" s="320"/>
      <c r="F41" s="149"/>
      <c r="G41" s="160"/>
      <c r="H41" s="317"/>
      <c r="I41" s="321"/>
      <c r="J41" s="322"/>
      <c r="K41" s="160"/>
      <c r="L41" s="149"/>
      <c r="M41" s="320"/>
      <c r="N41" s="323"/>
      <c r="O41" s="324"/>
      <c r="P41" s="317"/>
      <c r="Q41" s="321"/>
      <c r="R41" s="325"/>
    </row>
    <row r="42" spans="1:18" x14ac:dyDescent="0.25">
      <c r="A42" s="99">
        <v>5</v>
      </c>
      <c r="B42" s="252">
        <f t="shared" si="5"/>
        <v>44228</v>
      </c>
      <c r="C42" s="253">
        <f t="shared" si="6"/>
        <v>44233</v>
      </c>
      <c r="D42" s="134"/>
      <c r="E42" s="135"/>
      <c r="F42" s="134"/>
      <c r="G42" s="157"/>
      <c r="H42" s="99"/>
      <c r="I42" s="162"/>
      <c r="J42" s="111" t="s">
        <v>10</v>
      </c>
      <c r="K42" s="157">
        <v>6</v>
      </c>
      <c r="L42" s="134"/>
      <c r="M42" s="135"/>
      <c r="N42" s="143"/>
      <c r="O42" s="172"/>
      <c r="P42" s="99"/>
      <c r="Q42" s="162"/>
      <c r="R42" s="191"/>
    </row>
    <row r="43" spans="1:18" x14ac:dyDescent="0.25">
      <c r="A43" s="100">
        <v>6</v>
      </c>
      <c r="B43" s="254">
        <f t="shared" si="5"/>
        <v>44235</v>
      </c>
      <c r="C43" s="255">
        <f t="shared" si="6"/>
        <v>44240</v>
      </c>
      <c r="D43" s="136"/>
      <c r="E43" s="137"/>
      <c r="F43" s="136"/>
      <c r="G43" s="158"/>
      <c r="H43" s="100"/>
      <c r="I43" s="163"/>
      <c r="J43" s="112" t="s">
        <v>10</v>
      </c>
      <c r="K43" s="158">
        <v>6</v>
      </c>
      <c r="L43" s="136"/>
      <c r="M43" s="137"/>
      <c r="N43" s="144"/>
      <c r="O43" s="79"/>
      <c r="P43" s="100"/>
      <c r="Q43" s="163"/>
      <c r="R43" s="192"/>
    </row>
    <row r="44" spans="1:18" ht="25.5" x14ac:dyDescent="0.25">
      <c r="A44" s="101">
        <v>7</v>
      </c>
      <c r="B44" s="256">
        <f t="shared" si="5"/>
        <v>44242</v>
      </c>
      <c r="C44" s="257">
        <f t="shared" si="6"/>
        <v>44247</v>
      </c>
      <c r="D44" s="138"/>
      <c r="E44" s="139"/>
      <c r="F44" s="138"/>
      <c r="G44" s="159"/>
      <c r="H44" s="101"/>
      <c r="I44" s="164"/>
      <c r="J44" s="113"/>
      <c r="K44" s="159"/>
      <c r="L44" s="138" t="s">
        <v>138</v>
      </c>
      <c r="M44" s="139">
        <v>5</v>
      </c>
      <c r="N44" s="145"/>
      <c r="O44" s="78"/>
      <c r="P44" s="101"/>
      <c r="Q44" s="164"/>
      <c r="R44" s="193"/>
    </row>
    <row r="45" spans="1:18" ht="15.75" thickBot="1" x14ac:dyDescent="0.3">
      <c r="A45" s="317">
        <v>8</v>
      </c>
      <c r="B45" s="318">
        <f t="shared" si="5"/>
        <v>44249</v>
      </c>
      <c r="C45" s="319">
        <f t="shared" si="6"/>
        <v>44254</v>
      </c>
      <c r="D45" s="149"/>
      <c r="E45" s="320"/>
      <c r="F45" s="149"/>
      <c r="G45" s="160"/>
      <c r="H45" s="317"/>
      <c r="I45" s="321"/>
      <c r="J45" s="322"/>
      <c r="K45" s="160"/>
      <c r="L45" s="149"/>
      <c r="M45" s="320"/>
      <c r="N45" s="323"/>
      <c r="O45" s="324"/>
      <c r="P45" s="317"/>
      <c r="Q45" s="321"/>
      <c r="R45" s="325"/>
    </row>
    <row r="46" spans="1:18" x14ac:dyDescent="0.25">
      <c r="A46" s="99">
        <v>9</v>
      </c>
      <c r="B46" s="252">
        <f t="shared" si="5"/>
        <v>44256</v>
      </c>
      <c r="C46" s="253">
        <f t="shared" si="6"/>
        <v>44261</v>
      </c>
      <c r="D46" s="134"/>
      <c r="E46" s="135"/>
      <c r="F46" s="134"/>
      <c r="G46" s="157"/>
      <c r="H46" s="99"/>
      <c r="I46" s="162"/>
      <c r="J46" s="111"/>
      <c r="K46" s="157"/>
      <c r="L46" s="134"/>
      <c r="M46" s="135"/>
      <c r="N46" s="143"/>
      <c r="O46" s="172"/>
      <c r="P46" s="99"/>
      <c r="Q46" s="162"/>
      <c r="R46" s="191"/>
    </row>
    <row r="47" spans="1:18" x14ac:dyDescent="0.25">
      <c r="A47" s="100">
        <v>10</v>
      </c>
      <c r="B47" s="254">
        <f t="shared" si="5"/>
        <v>44263</v>
      </c>
      <c r="C47" s="255">
        <f t="shared" si="6"/>
        <v>44268</v>
      </c>
      <c r="D47" s="136"/>
      <c r="E47" s="137"/>
      <c r="F47" s="136"/>
      <c r="G47" s="158"/>
      <c r="H47" s="100" t="s">
        <v>10</v>
      </c>
      <c r="I47" s="163">
        <v>6</v>
      </c>
      <c r="J47" s="112"/>
      <c r="K47" s="158"/>
      <c r="L47" s="136"/>
      <c r="M47" s="137"/>
      <c r="N47" s="144"/>
      <c r="O47" s="79"/>
      <c r="P47" s="100"/>
      <c r="Q47" s="163"/>
      <c r="R47" s="192"/>
    </row>
    <row r="48" spans="1:18" x14ac:dyDescent="0.25">
      <c r="A48" s="101">
        <v>11</v>
      </c>
      <c r="B48" s="256">
        <f t="shared" si="5"/>
        <v>44270</v>
      </c>
      <c r="C48" s="257">
        <f t="shared" si="6"/>
        <v>44275</v>
      </c>
      <c r="D48" s="138"/>
      <c r="E48" s="139"/>
      <c r="F48" s="138"/>
      <c r="G48" s="159"/>
      <c r="H48" s="101"/>
      <c r="I48" s="164"/>
      <c r="J48" s="113"/>
      <c r="K48" s="159"/>
      <c r="L48" s="138"/>
      <c r="M48" s="139"/>
      <c r="N48" s="145"/>
      <c r="O48" s="78"/>
      <c r="P48" s="101"/>
      <c r="Q48" s="164"/>
      <c r="R48" s="193"/>
    </row>
    <row r="49" spans="1:18" ht="15.75" thickBot="1" x14ac:dyDescent="0.3">
      <c r="A49" s="317">
        <v>12</v>
      </c>
      <c r="B49" s="318">
        <f t="shared" si="5"/>
        <v>44277</v>
      </c>
      <c r="C49" s="319">
        <f t="shared" si="6"/>
        <v>44282</v>
      </c>
      <c r="D49" s="149"/>
      <c r="E49" s="320"/>
      <c r="F49" s="149"/>
      <c r="G49" s="160"/>
      <c r="H49" s="317"/>
      <c r="I49" s="321"/>
      <c r="J49" s="322"/>
      <c r="K49" s="160"/>
      <c r="L49" s="149"/>
      <c r="M49" s="320"/>
      <c r="N49" s="323"/>
      <c r="O49" s="324"/>
      <c r="P49" s="317"/>
      <c r="Q49" s="321"/>
      <c r="R49" s="325"/>
    </row>
    <row r="50" spans="1:18" ht="25.5" x14ac:dyDescent="0.25">
      <c r="A50" s="99">
        <v>13</v>
      </c>
      <c r="B50" s="252">
        <f t="shared" si="5"/>
        <v>44284</v>
      </c>
      <c r="C50" s="253">
        <f t="shared" si="6"/>
        <v>44289</v>
      </c>
      <c r="D50" s="134" t="s">
        <v>140</v>
      </c>
      <c r="E50" s="135">
        <v>3</v>
      </c>
      <c r="F50" s="134"/>
      <c r="G50" s="157"/>
      <c r="H50" s="99"/>
      <c r="I50" s="162"/>
      <c r="J50" s="111"/>
      <c r="K50" s="157"/>
      <c r="L50" s="134"/>
      <c r="M50" s="135"/>
      <c r="N50" s="143"/>
      <c r="O50" s="172"/>
      <c r="P50" s="99"/>
      <c r="Q50" s="162"/>
      <c r="R50" s="191"/>
    </row>
    <row r="51" spans="1:18" ht="25.5" x14ac:dyDescent="0.25">
      <c r="A51" s="100">
        <v>14</v>
      </c>
      <c r="B51" s="254">
        <f t="shared" si="5"/>
        <v>44291</v>
      </c>
      <c r="C51" s="255">
        <f t="shared" si="6"/>
        <v>44296</v>
      </c>
      <c r="D51" s="136" t="s">
        <v>141</v>
      </c>
      <c r="E51" s="137">
        <v>2</v>
      </c>
      <c r="F51" s="136"/>
      <c r="G51" s="158"/>
      <c r="H51" s="100"/>
      <c r="I51" s="163"/>
      <c r="J51" s="112"/>
      <c r="K51" s="158"/>
      <c r="L51" s="136"/>
      <c r="M51" s="137"/>
      <c r="N51" s="144"/>
      <c r="O51" s="79"/>
      <c r="P51" s="100"/>
      <c r="Q51" s="163"/>
      <c r="R51" s="192"/>
    </row>
    <row r="52" spans="1:18" x14ac:dyDescent="0.25">
      <c r="A52" s="101">
        <v>15</v>
      </c>
      <c r="B52" s="256">
        <f t="shared" si="5"/>
        <v>44298</v>
      </c>
      <c r="C52" s="257">
        <f t="shared" si="6"/>
        <v>44303</v>
      </c>
      <c r="D52" s="138"/>
      <c r="E52" s="139"/>
      <c r="F52" s="138"/>
      <c r="G52" s="159"/>
      <c r="H52" s="101"/>
      <c r="I52" s="164"/>
      <c r="J52" s="161"/>
      <c r="K52" s="166"/>
      <c r="L52" s="138"/>
      <c r="M52" s="139"/>
      <c r="N52" s="145"/>
      <c r="O52" s="78"/>
      <c r="P52" s="101"/>
      <c r="Q52" s="164"/>
      <c r="R52" s="193"/>
    </row>
    <row r="53" spans="1:18" ht="15.75" thickBot="1" x14ac:dyDescent="0.3">
      <c r="A53" s="317">
        <v>16</v>
      </c>
      <c r="B53" s="318">
        <f t="shared" si="5"/>
        <v>44305</v>
      </c>
      <c r="C53" s="319">
        <f t="shared" si="6"/>
        <v>44310</v>
      </c>
      <c r="D53" s="149"/>
      <c r="E53" s="320"/>
      <c r="F53" s="149" t="s">
        <v>10</v>
      </c>
      <c r="G53" s="160">
        <v>6</v>
      </c>
      <c r="H53" s="317"/>
      <c r="I53" s="321"/>
      <c r="J53" s="322"/>
      <c r="K53" s="160"/>
      <c r="L53" s="149" t="s">
        <v>10</v>
      </c>
      <c r="M53" s="320">
        <v>6</v>
      </c>
      <c r="N53" s="323"/>
      <c r="O53" s="324"/>
      <c r="P53" s="317"/>
      <c r="Q53" s="321"/>
      <c r="R53" s="325"/>
    </row>
    <row r="54" spans="1:18" ht="51" x14ac:dyDescent="0.25">
      <c r="A54" s="213">
        <v>17</v>
      </c>
      <c r="B54" s="313">
        <f t="shared" si="5"/>
        <v>44312</v>
      </c>
      <c r="C54" s="314">
        <f t="shared" si="6"/>
        <v>44317</v>
      </c>
      <c r="D54" s="332" t="s">
        <v>152</v>
      </c>
      <c r="E54" s="215" t="s">
        <v>153</v>
      </c>
      <c r="F54" s="214" t="s">
        <v>144</v>
      </c>
      <c r="G54" s="315">
        <v>1</v>
      </c>
      <c r="H54" s="213"/>
      <c r="I54" s="216"/>
      <c r="J54" s="217" t="s">
        <v>10</v>
      </c>
      <c r="K54" s="315">
        <v>1</v>
      </c>
      <c r="L54" s="214"/>
      <c r="M54" s="215"/>
      <c r="N54" s="218"/>
      <c r="O54" s="316"/>
      <c r="P54" s="213" t="s">
        <v>10</v>
      </c>
      <c r="Q54" s="216">
        <v>5</v>
      </c>
      <c r="R54" s="219"/>
    </row>
    <row r="55" spans="1:18" ht="22.5" x14ac:dyDescent="0.25">
      <c r="A55" s="100">
        <v>18</v>
      </c>
      <c r="B55" s="254">
        <f t="shared" si="5"/>
        <v>44319</v>
      </c>
      <c r="C55" s="255">
        <f t="shared" si="6"/>
        <v>44324</v>
      </c>
      <c r="D55" s="332" t="s">
        <v>152</v>
      </c>
      <c r="E55" s="137"/>
      <c r="F55" s="136"/>
      <c r="G55" s="158"/>
      <c r="H55" s="100"/>
      <c r="I55" s="163"/>
      <c r="J55" s="112" t="s">
        <v>10</v>
      </c>
      <c r="K55" s="158">
        <v>5</v>
      </c>
      <c r="L55" s="136"/>
      <c r="M55" s="137"/>
      <c r="N55" s="144"/>
      <c r="O55" s="79"/>
      <c r="P55" s="100"/>
      <c r="Q55" s="163"/>
      <c r="R55" s="192"/>
    </row>
    <row r="56" spans="1:18" ht="22.5" x14ac:dyDescent="0.25">
      <c r="A56" s="101">
        <v>19</v>
      </c>
      <c r="B56" s="256">
        <f t="shared" si="5"/>
        <v>44326</v>
      </c>
      <c r="C56" s="257">
        <f t="shared" si="6"/>
        <v>44331</v>
      </c>
      <c r="D56" s="332" t="s">
        <v>152</v>
      </c>
      <c r="E56" s="139"/>
      <c r="F56" s="138"/>
      <c r="G56" s="159"/>
      <c r="H56" s="101"/>
      <c r="I56" s="164"/>
      <c r="J56" s="113" t="s">
        <v>10</v>
      </c>
      <c r="K56" s="159">
        <v>5</v>
      </c>
      <c r="L56" s="138"/>
      <c r="M56" s="139"/>
      <c r="N56" s="145"/>
      <c r="O56" s="78"/>
      <c r="P56" s="101"/>
      <c r="Q56" s="164"/>
      <c r="R56" s="193"/>
    </row>
    <row r="57" spans="1:18" ht="22.5" x14ac:dyDescent="0.25">
      <c r="A57" s="100">
        <v>20</v>
      </c>
      <c r="B57" s="254">
        <f t="shared" si="5"/>
        <v>44333</v>
      </c>
      <c r="C57" s="255">
        <f t="shared" si="6"/>
        <v>44338</v>
      </c>
      <c r="D57" s="332" t="s">
        <v>152</v>
      </c>
      <c r="E57" s="137"/>
      <c r="F57" s="136" t="s">
        <v>145</v>
      </c>
      <c r="G57" s="158">
        <v>1</v>
      </c>
      <c r="H57" s="100"/>
      <c r="I57" s="163"/>
      <c r="J57" s="112"/>
      <c r="K57" s="158"/>
      <c r="L57" s="136"/>
      <c r="M57" s="137"/>
      <c r="N57" s="144" t="s">
        <v>10</v>
      </c>
      <c r="O57" s="79">
        <v>6</v>
      </c>
      <c r="P57" s="100"/>
      <c r="Q57" s="163"/>
      <c r="R57" s="192"/>
    </row>
    <row r="58" spans="1:18" ht="22.5" x14ac:dyDescent="0.25">
      <c r="A58" s="101">
        <v>21</v>
      </c>
      <c r="B58" s="256">
        <f t="shared" si="5"/>
        <v>44340</v>
      </c>
      <c r="C58" s="257">
        <f t="shared" si="6"/>
        <v>44345</v>
      </c>
      <c r="D58" s="332" t="s">
        <v>152</v>
      </c>
      <c r="E58" s="139"/>
      <c r="F58" s="138"/>
      <c r="G58" s="159"/>
      <c r="H58" s="101" t="s">
        <v>10</v>
      </c>
      <c r="I58" s="164">
        <v>5</v>
      </c>
      <c r="J58" s="113"/>
      <c r="K58" s="159"/>
      <c r="L58" s="138"/>
      <c r="M58" s="139"/>
      <c r="N58" s="145"/>
      <c r="O58" s="78"/>
      <c r="P58" s="101"/>
      <c r="Q58" s="164"/>
      <c r="R58" s="193"/>
    </row>
    <row r="59" spans="1:18" ht="23.25" thickBot="1" x14ac:dyDescent="0.3">
      <c r="A59" s="114">
        <v>22</v>
      </c>
      <c r="B59" s="258">
        <f t="shared" si="5"/>
        <v>44347</v>
      </c>
      <c r="C59" s="259">
        <f t="shared" si="6"/>
        <v>44352</v>
      </c>
      <c r="D59" s="332" t="s">
        <v>152</v>
      </c>
      <c r="E59" s="116"/>
      <c r="F59" s="149"/>
      <c r="G59" s="160"/>
      <c r="H59" s="114"/>
      <c r="I59" s="165"/>
      <c r="J59" s="115"/>
      <c r="K59" s="167"/>
      <c r="L59" s="140"/>
      <c r="M59" s="116"/>
      <c r="N59" s="146"/>
      <c r="O59" s="173"/>
      <c r="P59" s="114"/>
      <c r="Q59" s="165"/>
      <c r="R59" s="194"/>
    </row>
    <row r="60" spans="1:18" x14ac:dyDescent="0.25">
      <c r="A60" s="817" t="s">
        <v>114</v>
      </c>
      <c r="B60" s="818"/>
      <c r="C60" s="819"/>
      <c r="D60" s="141"/>
      <c r="E60" s="117">
        <f>SUM(E7:E59)</f>
        <v>30</v>
      </c>
      <c r="F60" s="328"/>
      <c r="G60" s="117">
        <f t="shared" ref="G60:Q60" si="7">SUM(G7:G59)</f>
        <v>41</v>
      </c>
      <c r="H60" s="117"/>
      <c r="I60" s="117">
        <f t="shared" si="7"/>
        <v>29</v>
      </c>
      <c r="J60" s="117"/>
      <c r="K60" s="117">
        <f t="shared" si="7"/>
        <v>23</v>
      </c>
      <c r="L60" s="117"/>
      <c r="M60" s="117">
        <f t="shared" si="7"/>
        <v>30</v>
      </c>
      <c r="N60" s="117"/>
      <c r="O60" s="117">
        <f t="shared" si="7"/>
        <v>32</v>
      </c>
      <c r="P60" s="117"/>
      <c r="Q60" s="117">
        <f t="shared" si="7"/>
        <v>28</v>
      </c>
      <c r="R60" s="183"/>
    </row>
    <row r="61" spans="1:18" s="284" customFormat="1" ht="19.5" thickBot="1" x14ac:dyDescent="0.3">
      <c r="A61" s="802" t="s">
        <v>115</v>
      </c>
      <c r="B61" s="803"/>
      <c r="C61" s="804"/>
      <c r="D61" s="205"/>
      <c r="E61" s="206">
        <f>E6-E60</f>
        <v>2</v>
      </c>
      <c r="F61" s="329"/>
      <c r="G61" s="206">
        <f t="shared" ref="G61:Q61" si="8">G6-G60</f>
        <v>0</v>
      </c>
      <c r="H61" s="206"/>
      <c r="I61" s="206">
        <f t="shared" si="8"/>
        <v>1</v>
      </c>
      <c r="J61" s="206"/>
      <c r="K61" s="206">
        <f t="shared" si="8"/>
        <v>7</v>
      </c>
      <c r="L61" s="206"/>
      <c r="M61" s="206">
        <f t="shared" si="8"/>
        <v>1</v>
      </c>
      <c r="N61" s="206"/>
      <c r="O61" s="206">
        <f t="shared" si="8"/>
        <v>-2</v>
      </c>
      <c r="P61" s="206"/>
      <c r="Q61" s="206">
        <f t="shared" si="8"/>
        <v>4</v>
      </c>
      <c r="R61" s="207"/>
    </row>
  </sheetData>
  <mergeCells count="24">
    <mergeCell ref="A60:C60"/>
    <mergeCell ref="A61:C61"/>
    <mergeCell ref="R3:R6"/>
    <mergeCell ref="A1:Q1"/>
    <mergeCell ref="N3:N6"/>
    <mergeCell ref="C2:C3"/>
    <mergeCell ref="B2:B3"/>
    <mergeCell ref="A2:A3"/>
    <mergeCell ref="P2:Q2"/>
    <mergeCell ref="A4:C4"/>
    <mergeCell ref="A5:C5"/>
    <mergeCell ref="A6:C6"/>
    <mergeCell ref="D3:D6"/>
    <mergeCell ref="F3:F6"/>
    <mergeCell ref="H3:H6"/>
    <mergeCell ref="J3:J6"/>
    <mergeCell ref="L3:L6"/>
    <mergeCell ref="P3:P6"/>
    <mergeCell ref="D2:E2"/>
    <mergeCell ref="F2:G2"/>
    <mergeCell ref="H2:I2"/>
    <mergeCell ref="J2:K2"/>
    <mergeCell ref="L2:M2"/>
    <mergeCell ref="N2:O2"/>
  </mergeCells>
  <pageMargins left="0.7" right="0.7" top="0.75" bottom="0.75" header="0.3" footer="0.3"/>
  <pageSetup paperSize="9" scale="9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0974-5583-49A0-88BA-E87A9B4B737A}">
  <sheetPr>
    <pageSetUpPr fitToPage="1"/>
  </sheetPr>
  <dimension ref="A1:V64"/>
  <sheetViews>
    <sheetView zoomScaleNormal="100" workbookViewId="0">
      <pane ySplit="6" topLeftCell="A50" activePane="bottomLeft" state="frozen"/>
      <selection pane="bottomLeft" activeCell="A62" sqref="A62:B63"/>
    </sheetView>
  </sheetViews>
  <sheetFormatPr baseColWidth="10" defaultColWidth="11.42578125" defaultRowHeight="15" x14ac:dyDescent="0.25"/>
  <cols>
    <col min="1" max="1" width="8.42578125" style="1" bestFit="1" customWidth="1"/>
    <col min="2" max="3" width="7.28515625" style="1" bestFit="1" customWidth="1"/>
    <col min="4" max="4" width="12.28515625" style="1" customWidth="1"/>
    <col min="5" max="5" width="6.28515625" style="1" customWidth="1"/>
    <col min="6" max="6" width="11.140625" style="1" customWidth="1"/>
    <col min="7" max="7" width="6.28515625" style="1" customWidth="1"/>
    <col min="8" max="8" width="8.7109375" style="347" customWidth="1"/>
    <col min="9" max="9" width="6.28515625" style="1" customWidth="1"/>
    <col min="10" max="10" width="8.7109375" style="1" customWidth="1"/>
    <col min="11" max="11" width="6.28515625" style="1" customWidth="1"/>
    <col min="12" max="12" width="8.7109375" style="1" customWidth="1"/>
    <col min="13" max="13" width="6.28515625" style="1" customWidth="1"/>
    <col min="14" max="14" width="9.42578125" style="1" customWidth="1"/>
    <col min="15" max="15" width="6.28515625" style="1" customWidth="1"/>
    <col min="16" max="16" width="8.7109375" style="1" customWidth="1"/>
    <col min="17" max="17" width="6.28515625" style="1" customWidth="1"/>
    <col min="18" max="18" width="8.7109375" style="1" customWidth="1"/>
    <col min="19" max="16384" width="11.42578125" style="1"/>
  </cols>
  <sheetData>
    <row r="1" spans="1:22" ht="19.5" thickBot="1" x14ac:dyDescent="0.3">
      <c r="A1" s="792" t="s">
        <v>132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823"/>
    </row>
    <row r="2" spans="1:22" x14ac:dyDescent="0.25">
      <c r="A2" s="786" t="s">
        <v>113</v>
      </c>
      <c r="B2" s="795" t="s">
        <v>98</v>
      </c>
      <c r="C2" s="787" t="s">
        <v>99</v>
      </c>
      <c r="D2" s="786" t="s">
        <v>38</v>
      </c>
      <c r="E2" s="787"/>
      <c r="F2" s="786" t="s">
        <v>72</v>
      </c>
      <c r="G2" s="799"/>
      <c r="H2" s="786" t="s">
        <v>90</v>
      </c>
      <c r="I2" s="787"/>
      <c r="J2" s="798" t="s">
        <v>84</v>
      </c>
      <c r="K2" s="799"/>
      <c r="L2" s="786" t="s">
        <v>4</v>
      </c>
      <c r="M2" s="787"/>
      <c r="N2" s="798" t="s">
        <v>73</v>
      </c>
      <c r="O2" s="799"/>
      <c r="P2" s="786" t="s">
        <v>67</v>
      </c>
      <c r="Q2" s="787"/>
      <c r="R2" s="283" t="s">
        <v>3</v>
      </c>
      <c r="S2" s="786" t="s">
        <v>158</v>
      </c>
      <c r="T2" s="787"/>
      <c r="U2" s="786" t="s">
        <v>159</v>
      </c>
      <c r="V2" s="787"/>
    </row>
    <row r="3" spans="1:22" ht="25.5" x14ac:dyDescent="0.25">
      <c r="A3" s="794"/>
      <c r="B3" s="796"/>
      <c r="C3" s="797"/>
      <c r="D3" s="800" t="s">
        <v>116</v>
      </c>
      <c r="E3" s="260" t="s">
        <v>127</v>
      </c>
      <c r="F3" s="800" t="s">
        <v>116</v>
      </c>
      <c r="G3" s="260" t="s">
        <v>127</v>
      </c>
      <c r="H3" s="826" t="s">
        <v>116</v>
      </c>
      <c r="I3" s="260" t="s">
        <v>127</v>
      </c>
      <c r="J3" s="800" t="s">
        <v>116</v>
      </c>
      <c r="K3" s="260" t="s">
        <v>127</v>
      </c>
      <c r="L3" s="800" t="s">
        <v>116</v>
      </c>
      <c r="M3" s="260" t="s">
        <v>127</v>
      </c>
      <c r="N3" s="800" t="s">
        <v>116</v>
      </c>
      <c r="O3" s="260" t="s">
        <v>127</v>
      </c>
      <c r="P3" s="800" t="s">
        <v>116</v>
      </c>
      <c r="Q3" s="260" t="s">
        <v>127</v>
      </c>
      <c r="R3" s="805" t="s">
        <v>116</v>
      </c>
      <c r="S3" s="800" t="s">
        <v>116</v>
      </c>
      <c r="T3" s="260" t="s">
        <v>127</v>
      </c>
      <c r="U3" s="800" t="s">
        <v>116</v>
      </c>
      <c r="V3" s="260" t="s">
        <v>127</v>
      </c>
    </row>
    <row r="4" spans="1:22" x14ac:dyDescent="0.25">
      <c r="A4" s="772" t="s">
        <v>133</v>
      </c>
      <c r="B4" s="773"/>
      <c r="C4" s="774"/>
      <c r="D4" s="800"/>
      <c r="E4" s="209">
        <v>2</v>
      </c>
      <c r="F4" s="800"/>
      <c r="G4" s="210">
        <v>-5</v>
      </c>
      <c r="H4" s="826"/>
      <c r="I4" s="209">
        <v>1</v>
      </c>
      <c r="J4" s="800"/>
      <c r="K4" s="210">
        <v>8</v>
      </c>
      <c r="L4" s="800"/>
      <c r="M4" s="209">
        <v>1</v>
      </c>
      <c r="N4" s="800"/>
      <c r="O4" s="210">
        <v>-2</v>
      </c>
      <c r="P4" s="800"/>
      <c r="Q4" s="209">
        <v>4</v>
      </c>
      <c r="R4" s="805"/>
      <c r="S4" s="800"/>
      <c r="T4" s="209">
        <v>0</v>
      </c>
      <c r="U4" s="800"/>
      <c r="V4" s="209">
        <v>0</v>
      </c>
    </row>
    <row r="5" spans="1:22" x14ac:dyDescent="0.25">
      <c r="A5" s="772" t="s">
        <v>134</v>
      </c>
      <c r="B5" s="773"/>
      <c r="C5" s="774"/>
      <c r="D5" s="800"/>
      <c r="E5" s="209">
        <v>32</v>
      </c>
      <c r="F5" s="800"/>
      <c r="G5" s="210">
        <v>30</v>
      </c>
      <c r="H5" s="826"/>
      <c r="I5" s="209">
        <v>30</v>
      </c>
      <c r="J5" s="800"/>
      <c r="K5" s="210">
        <v>30</v>
      </c>
      <c r="L5" s="800"/>
      <c r="M5" s="209">
        <v>30</v>
      </c>
      <c r="N5" s="800"/>
      <c r="O5" s="210">
        <v>30</v>
      </c>
      <c r="P5" s="800"/>
      <c r="Q5" s="209">
        <v>30</v>
      </c>
      <c r="R5" s="805"/>
      <c r="S5" s="800"/>
      <c r="T5" s="209">
        <v>0</v>
      </c>
      <c r="U5" s="800"/>
      <c r="V5" s="209">
        <v>0</v>
      </c>
    </row>
    <row r="6" spans="1:22" ht="15.75" thickBot="1" x14ac:dyDescent="0.25">
      <c r="A6" s="809" t="s">
        <v>123</v>
      </c>
      <c r="B6" s="810"/>
      <c r="C6" s="825"/>
      <c r="D6" s="801"/>
      <c r="E6" s="212">
        <f>SUM(E4:E5)</f>
        <v>34</v>
      </c>
      <c r="F6" s="801"/>
      <c r="G6" s="211">
        <f>SUM(G4:G5)</f>
        <v>25</v>
      </c>
      <c r="H6" s="827"/>
      <c r="I6" s="212">
        <f>SUM(I4:I5)</f>
        <v>31</v>
      </c>
      <c r="J6" s="801"/>
      <c r="K6" s="211">
        <f>SUM(K4:K5)</f>
        <v>38</v>
      </c>
      <c r="L6" s="801"/>
      <c r="M6" s="212">
        <f>SUM(M4:M5)</f>
        <v>31</v>
      </c>
      <c r="N6" s="801"/>
      <c r="O6" s="211">
        <f>SUM(O4:O5)</f>
        <v>28</v>
      </c>
      <c r="P6" s="801"/>
      <c r="Q6" s="212">
        <f>SUM(Q4:Q5)</f>
        <v>34</v>
      </c>
      <c r="R6" s="824"/>
      <c r="S6" s="801"/>
      <c r="T6" s="212">
        <v>0</v>
      </c>
      <c r="U6" s="801"/>
      <c r="V6" s="212">
        <f>SUM(V4:V5)</f>
        <v>0</v>
      </c>
    </row>
    <row r="7" spans="1:22" customFormat="1" ht="22.5" x14ac:dyDescent="0.25">
      <c r="A7" s="89">
        <v>22</v>
      </c>
      <c r="B7" s="281">
        <v>44347</v>
      </c>
      <c r="C7" s="282">
        <v>44352</v>
      </c>
      <c r="D7" s="332" t="s">
        <v>152</v>
      </c>
      <c r="E7" s="120"/>
      <c r="F7" s="119"/>
      <c r="G7" s="150"/>
      <c r="H7" s="341"/>
      <c r="I7" s="120"/>
      <c r="J7" s="105"/>
      <c r="K7" s="150"/>
      <c r="L7" s="119"/>
      <c r="M7" s="120"/>
      <c r="N7" s="168"/>
      <c r="O7" s="170"/>
      <c r="P7" s="102"/>
      <c r="Q7" s="174"/>
      <c r="R7" s="186"/>
      <c r="S7" s="102"/>
      <c r="T7" s="174"/>
      <c r="U7" s="724"/>
      <c r="V7" s="725"/>
    </row>
    <row r="8" spans="1:22" customFormat="1" ht="22.5" x14ac:dyDescent="0.25">
      <c r="A8" s="90">
        <v>23</v>
      </c>
      <c r="B8" s="246">
        <f>B7+7</f>
        <v>44354</v>
      </c>
      <c r="C8" s="247">
        <f>C7+7</f>
        <v>44359</v>
      </c>
      <c r="D8" s="332" t="s">
        <v>151</v>
      </c>
      <c r="E8" s="122"/>
      <c r="F8" s="121"/>
      <c r="G8" s="151"/>
      <c r="H8" s="332"/>
      <c r="I8" s="122"/>
      <c r="J8" s="106"/>
      <c r="K8" s="151"/>
      <c r="L8" s="121"/>
      <c r="M8" s="122"/>
      <c r="N8" s="84"/>
      <c r="O8" s="82"/>
      <c r="P8" s="90"/>
      <c r="Q8" s="175"/>
      <c r="R8" s="187"/>
      <c r="S8" s="90"/>
      <c r="T8" s="175"/>
      <c r="U8" s="726"/>
      <c r="V8" s="727"/>
    </row>
    <row r="9" spans="1:22" customFormat="1" ht="22.5" x14ac:dyDescent="0.25">
      <c r="A9" s="102">
        <v>24</v>
      </c>
      <c r="B9" s="248">
        <f t="shared" ref="B9:B59" si="0">B8+7</f>
        <v>44361</v>
      </c>
      <c r="C9" s="249">
        <f t="shared" ref="C9:C59" si="1">C8+7</f>
        <v>44366</v>
      </c>
      <c r="D9" s="332" t="s">
        <v>151</v>
      </c>
      <c r="E9" s="124"/>
      <c r="F9" s="123"/>
      <c r="G9" s="152"/>
      <c r="H9" s="331"/>
      <c r="I9" s="124"/>
      <c r="J9" s="107"/>
      <c r="K9" s="152"/>
      <c r="L9" s="123"/>
      <c r="M9" s="124"/>
      <c r="N9" s="85" t="s">
        <v>10</v>
      </c>
      <c r="O9" s="87">
        <v>2</v>
      </c>
      <c r="P9" s="91"/>
      <c r="Q9" s="176"/>
      <c r="R9" s="188"/>
      <c r="S9" s="91"/>
      <c r="T9" s="176"/>
      <c r="U9" s="726"/>
      <c r="V9" s="727"/>
    </row>
    <row r="10" spans="1:22" customFormat="1" ht="22.5" x14ac:dyDescent="0.25">
      <c r="A10" s="90">
        <v>25</v>
      </c>
      <c r="B10" s="246">
        <f t="shared" si="0"/>
        <v>44368</v>
      </c>
      <c r="C10" s="247">
        <f t="shared" si="1"/>
        <v>44373</v>
      </c>
      <c r="D10" s="332" t="s">
        <v>151</v>
      </c>
      <c r="E10" s="126"/>
      <c r="F10" s="147"/>
      <c r="G10" s="153"/>
      <c r="H10" s="342"/>
      <c r="I10" s="148"/>
      <c r="J10" s="118"/>
      <c r="K10" s="153"/>
      <c r="L10" s="147"/>
      <c r="M10" s="148"/>
      <c r="N10" s="83"/>
      <c r="O10" s="171"/>
      <c r="P10" s="92"/>
      <c r="Q10" s="177"/>
      <c r="R10" s="189"/>
      <c r="S10" s="92"/>
      <c r="T10" s="177"/>
      <c r="U10" s="728"/>
      <c r="V10" s="729"/>
    </row>
    <row r="11" spans="1:22" customFormat="1" ht="22.5" x14ac:dyDescent="0.25">
      <c r="A11" s="102">
        <v>26</v>
      </c>
      <c r="B11" s="248">
        <f t="shared" si="0"/>
        <v>44375</v>
      </c>
      <c r="C11" s="249">
        <f t="shared" si="1"/>
        <v>44380</v>
      </c>
      <c r="D11" s="332" t="s">
        <v>151</v>
      </c>
      <c r="E11" s="124"/>
      <c r="F11" s="123"/>
      <c r="G11" s="152"/>
      <c r="H11" s="331"/>
      <c r="I11" s="124"/>
      <c r="J11" s="107"/>
      <c r="K11" s="152"/>
      <c r="L11" s="123"/>
      <c r="M11" s="124"/>
      <c r="N11" s="85"/>
      <c r="O11" s="87"/>
      <c r="P11" s="91"/>
      <c r="Q11" s="176"/>
      <c r="R11" s="181"/>
      <c r="S11" s="91"/>
      <c r="T11" s="176"/>
      <c r="U11" s="726"/>
      <c r="V11" s="727"/>
    </row>
    <row r="12" spans="1:22" customFormat="1" ht="22.5" x14ac:dyDescent="0.25">
      <c r="A12" s="90">
        <v>27</v>
      </c>
      <c r="B12" s="246">
        <f t="shared" si="0"/>
        <v>44382</v>
      </c>
      <c r="C12" s="247">
        <f t="shared" si="1"/>
        <v>44387</v>
      </c>
      <c r="D12" s="332" t="s">
        <v>151</v>
      </c>
      <c r="E12" s="122"/>
      <c r="F12" s="121"/>
      <c r="G12" s="151"/>
      <c r="H12" s="332"/>
      <c r="I12" s="122"/>
      <c r="J12" s="106"/>
      <c r="K12" s="151"/>
      <c r="L12" s="121"/>
      <c r="M12" s="122"/>
      <c r="N12" s="84"/>
      <c r="O12" s="82"/>
      <c r="P12" s="90"/>
      <c r="Q12" s="175"/>
      <c r="R12" s="182"/>
      <c r="S12" s="90"/>
      <c r="T12" s="175"/>
      <c r="U12" s="726"/>
      <c r="V12" s="727"/>
    </row>
    <row r="13" spans="1:22" customFormat="1" ht="22.5" x14ac:dyDescent="0.25">
      <c r="A13" s="102">
        <v>28</v>
      </c>
      <c r="B13" s="248">
        <f t="shared" si="0"/>
        <v>44389</v>
      </c>
      <c r="C13" s="249">
        <f t="shared" si="1"/>
        <v>44394</v>
      </c>
      <c r="D13" s="332" t="s">
        <v>151</v>
      </c>
      <c r="E13" s="124"/>
      <c r="F13" s="123"/>
      <c r="G13" s="152"/>
      <c r="H13" s="331"/>
      <c r="I13" s="124"/>
      <c r="J13" s="107"/>
      <c r="K13" s="152"/>
      <c r="L13" s="123"/>
      <c r="M13" s="124"/>
      <c r="N13" s="85"/>
      <c r="O13" s="87"/>
      <c r="P13" s="91"/>
      <c r="Q13" s="176"/>
      <c r="R13" s="181" t="s">
        <v>10</v>
      </c>
      <c r="S13" s="91"/>
      <c r="T13" s="176"/>
      <c r="U13" s="726"/>
      <c r="V13" s="727"/>
    </row>
    <row r="14" spans="1:22" customFormat="1" ht="22.5" x14ac:dyDescent="0.25">
      <c r="A14" s="90">
        <v>29</v>
      </c>
      <c r="B14" s="246">
        <f t="shared" si="0"/>
        <v>44396</v>
      </c>
      <c r="C14" s="247">
        <f t="shared" si="1"/>
        <v>44401</v>
      </c>
      <c r="D14" s="332" t="s">
        <v>151</v>
      </c>
      <c r="E14" s="122"/>
      <c r="F14" s="121"/>
      <c r="G14" s="151"/>
      <c r="H14" s="332"/>
      <c r="I14" s="122"/>
      <c r="J14" s="106" t="s">
        <v>10</v>
      </c>
      <c r="K14" s="151">
        <v>6</v>
      </c>
      <c r="L14" s="121" t="s">
        <v>10</v>
      </c>
      <c r="M14" s="122">
        <v>6</v>
      </c>
      <c r="N14" s="84"/>
      <c r="O14" s="82"/>
      <c r="P14" s="90"/>
      <c r="Q14" s="175"/>
      <c r="R14" s="182" t="s">
        <v>10</v>
      </c>
      <c r="S14" s="90"/>
      <c r="T14" s="175"/>
      <c r="U14" s="726"/>
      <c r="V14" s="727"/>
    </row>
    <row r="15" spans="1:22" customFormat="1" ht="22.5" x14ac:dyDescent="0.25">
      <c r="A15" s="102">
        <v>30</v>
      </c>
      <c r="B15" s="248">
        <f t="shared" si="0"/>
        <v>44403</v>
      </c>
      <c r="C15" s="249">
        <f t="shared" si="1"/>
        <v>44408</v>
      </c>
      <c r="D15" s="332" t="s">
        <v>151</v>
      </c>
      <c r="E15" s="124"/>
      <c r="F15" s="331" t="s">
        <v>155</v>
      </c>
      <c r="G15" s="152"/>
      <c r="H15" s="331"/>
      <c r="I15" s="124"/>
      <c r="J15" s="107" t="s">
        <v>10</v>
      </c>
      <c r="K15" s="152">
        <v>6</v>
      </c>
      <c r="L15" s="123" t="s">
        <v>10</v>
      </c>
      <c r="M15" s="124">
        <v>6</v>
      </c>
      <c r="N15" s="85" t="s">
        <v>10</v>
      </c>
      <c r="O15" s="87">
        <v>6</v>
      </c>
      <c r="P15" s="91"/>
      <c r="Q15" s="176"/>
      <c r="R15" s="181"/>
      <c r="S15" s="91"/>
      <c r="T15" s="176"/>
      <c r="U15" s="726"/>
      <c r="V15" s="727"/>
    </row>
    <row r="16" spans="1:22" customFormat="1" ht="22.5" x14ac:dyDescent="0.25">
      <c r="A16" s="90">
        <v>31</v>
      </c>
      <c r="B16" s="246">
        <f t="shared" si="0"/>
        <v>44410</v>
      </c>
      <c r="C16" s="247">
        <f t="shared" si="1"/>
        <v>44415</v>
      </c>
      <c r="D16" s="332" t="s">
        <v>151</v>
      </c>
      <c r="E16" s="122"/>
      <c r="F16" s="331" t="s">
        <v>155</v>
      </c>
      <c r="G16" s="151"/>
      <c r="H16" s="332"/>
      <c r="I16" s="122"/>
      <c r="J16" s="106" t="s">
        <v>10</v>
      </c>
      <c r="K16" s="151">
        <v>6</v>
      </c>
      <c r="L16" s="121" t="s">
        <v>10</v>
      </c>
      <c r="M16" s="122">
        <v>6</v>
      </c>
      <c r="N16" s="84" t="s">
        <v>10</v>
      </c>
      <c r="O16" s="82">
        <v>6</v>
      </c>
      <c r="P16" s="178" t="s">
        <v>10</v>
      </c>
      <c r="Q16" s="96">
        <v>6</v>
      </c>
      <c r="R16" s="182"/>
      <c r="S16" s="178"/>
      <c r="T16" s="96"/>
      <c r="U16" s="730"/>
      <c r="V16" s="731"/>
    </row>
    <row r="17" spans="1:22" customFormat="1" x14ac:dyDescent="0.25">
      <c r="A17" s="102">
        <v>32</v>
      </c>
      <c r="B17" s="248">
        <f t="shared" si="0"/>
        <v>44417</v>
      </c>
      <c r="C17" s="249">
        <f t="shared" si="1"/>
        <v>44422</v>
      </c>
      <c r="D17" s="331" t="s">
        <v>142</v>
      </c>
      <c r="E17" s="124"/>
      <c r="F17" s="331" t="s">
        <v>155</v>
      </c>
      <c r="G17" s="152"/>
      <c r="H17" s="331"/>
      <c r="I17" s="124"/>
      <c r="J17" s="107" t="s">
        <v>10</v>
      </c>
      <c r="K17" s="152">
        <v>6</v>
      </c>
      <c r="L17" s="123"/>
      <c r="M17" s="124"/>
      <c r="N17" s="85"/>
      <c r="O17" s="87"/>
      <c r="P17" s="179" t="s">
        <v>10</v>
      </c>
      <c r="Q17" s="94">
        <v>6</v>
      </c>
      <c r="R17" s="181"/>
      <c r="S17" s="179"/>
      <c r="T17" s="94"/>
      <c r="U17" s="730"/>
      <c r="V17" s="731"/>
    </row>
    <row r="18" spans="1:22" customFormat="1" x14ac:dyDescent="0.25">
      <c r="A18" s="90">
        <v>33</v>
      </c>
      <c r="B18" s="246">
        <f t="shared" si="0"/>
        <v>44424</v>
      </c>
      <c r="C18" s="247">
        <f t="shared" si="1"/>
        <v>44429</v>
      </c>
      <c r="D18" s="331" t="s">
        <v>142</v>
      </c>
      <c r="E18" s="122"/>
      <c r="F18" s="331" t="s">
        <v>155</v>
      </c>
      <c r="G18" s="151"/>
      <c r="H18" s="332"/>
      <c r="I18" s="122"/>
      <c r="J18" s="106" t="s">
        <v>10</v>
      </c>
      <c r="K18" s="151">
        <v>6</v>
      </c>
      <c r="L18" s="121"/>
      <c r="M18" s="122"/>
      <c r="N18" s="84"/>
      <c r="O18" s="82"/>
      <c r="P18" s="178" t="s">
        <v>10</v>
      </c>
      <c r="Q18" s="96">
        <v>6</v>
      </c>
      <c r="R18" s="182"/>
      <c r="S18" s="178"/>
      <c r="T18" s="96"/>
      <c r="U18" s="730"/>
      <c r="V18" s="731"/>
    </row>
    <row r="19" spans="1:22" customFormat="1" x14ac:dyDescent="0.25">
      <c r="A19" s="102">
        <v>34</v>
      </c>
      <c r="B19" s="248">
        <f t="shared" si="0"/>
        <v>44431</v>
      </c>
      <c r="C19" s="249">
        <f t="shared" si="1"/>
        <v>44436</v>
      </c>
      <c r="D19" s="332" t="s">
        <v>143</v>
      </c>
      <c r="E19" s="124"/>
      <c r="F19" s="331" t="s">
        <v>155</v>
      </c>
      <c r="G19" s="152"/>
      <c r="H19" s="331" t="s">
        <v>10</v>
      </c>
      <c r="I19" s="124">
        <v>6</v>
      </c>
      <c r="J19" s="107"/>
      <c r="K19" s="152"/>
      <c r="L19" s="123"/>
      <c r="M19" s="124"/>
      <c r="N19" s="85"/>
      <c r="O19" s="87"/>
      <c r="P19" s="91"/>
      <c r="Q19" s="176"/>
      <c r="R19" s="181" t="s">
        <v>10</v>
      </c>
      <c r="S19" s="91"/>
      <c r="T19" s="176"/>
      <c r="U19" s="726"/>
      <c r="V19" s="727"/>
    </row>
    <row r="20" spans="1:22" customFormat="1" x14ac:dyDescent="0.25">
      <c r="A20" s="90">
        <v>35</v>
      </c>
      <c r="B20" s="246">
        <f t="shared" si="0"/>
        <v>44438</v>
      </c>
      <c r="C20" s="247">
        <f t="shared" si="1"/>
        <v>44443</v>
      </c>
      <c r="D20" s="332" t="s">
        <v>143</v>
      </c>
      <c r="E20" s="122"/>
      <c r="F20" s="331" t="s">
        <v>155</v>
      </c>
      <c r="G20" s="151"/>
      <c r="H20" s="332" t="s">
        <v>10</v>
      </c>
      <c r="I20" s="122">
        <v>6</v>
      </c>
      <c r="J20" s="106"/>
      <c r="K20" s="151"/>
      <c r="L20" s="121"/>
      <c r="M20" s="122"/>
      <c r="N20" s="84"/>
      <c r="O20" s="82"/>
      <c r="P20" s="90"/>
      <c r="Q20" s="175"/>
      <c r="R20" s="333">
        <v>44438</v>
      </c>
      <c r="S20" s="90"/>
      <c r="T20" s="175"/>
      <c r="U20" s="726"/>
      <c r="V20" s="727"/>
    </row>
    <row r="21" spans="1:22" customFormat="1" x14ac:dyDescent="0.25">
      <c r="A21" s="102">
        <v>36</v>
      </c>
      <c r="B21" s="248">
        <f t="shared" si="0"/>
        <v>44445</v>
      </c>
      <c r="C21" s="249">
        <f t="shared" si="1"/>
        <v>44450</v>
      </c>
      <c r="D21" s="332" t="s">
        <v>143</v>
      </c>
      <c r="E21" s="124"/>
      <c r="F21" s="331" t="s">
        <v>155</v>
      </c>
      <c r="G21" s="152"/>
      <c r="H21" s="331" t="s">
        <v>10</v>
      </c>
      <c r="I21" s="124">
        <v>6</v>
      </c>
      <c r="J21" s="107"/>
      <c r="K21" s="152"/>
      <c r="L21" s="123"/>
      <c r="M21" s="124"/>
      <c r="N21" s="85"/>
      <c r="O21" s="87"/>
      <c r="P21" s="91"/>
      <c r="Q21" s="176"/>
      <c r="R21" s="181"/>
      <c r="S21" s="91"/>
      <c r="T21" s="176"/>
      <c r="U21" s="726"/>
      <c r="V21" s="727"/>
    </row>
    <row r="22" spans="1:22" customFormat="1" ht="38.25" x14ac:dyDescent="0.25">
      <c r="A22" s="90">
        <v>37</v>
      </c>
      <c r="B22" s="246">
        <f t="shared" si="0"/>
        <v>44452</v>
      </c>
      <c r="C22" s="247">
        <f t="shared" si="1"/>
        <v>44457</v>
      </c>
      <c r="D22" s="332" t="s">
        <v>143</v>
      </c>
      <c r="E22" s="122"/>
      <c r="F22" s="331" t="s">
        <v>155</v>
      </c>
      <c r="G22" s="151"/>
      <c r="H22" s="332"/>
      <c r="I22" s="122"/>
      <c r="J22" s="106"/>
      <c r="K22" s="151"/>
      <c r="L22" s="121"/>
      <c r="M22" s="122"/>
      <c r="N22" s="84" t="s">
        <v>10</v>
      </c>
      <c r="O22" s="82">
        <v>1</v>
      </c>
      <c r="P22" s="121" t="s">
        <v>146</v>
      </c>
      <c r="Q22" s="175"/>
      <c r="R22" s="182"/>
      <c r="S22" s="121"/>
      <c r="T22" s="175"/>
      <c r="U22" s="732"/>
      <c r="V22" s="727"/>
    </row>
    <row r="23" spans="1:22" customFormat="1" x14ac:dyDescent="0.25">
      <c r="A23" s="102">
        <v>38</v>
      </c>
      <c r="B23" s="248">
        <f t="shared" si="0"/>
        <v>44459</v>
      </c>
      <c r="C23" s="249">
        <f t="shared" si="1"/>
        <v>44464</v>
      </c>
      <c r="D23" s="332" t="s">
        <v>143</v>
      </c>
      <c r="E23" s="124"/>
      <c r="F23" s="331" t="s">
        <v>155</v>
      </c>
      <c r="G23" s="152"/>
      <c r="H23" s="331"/>
      <c r="I23" s="124"/>
      <c r="J23" s="107"/>
      <c r="K23" s="152"/>
      <c r="L23" s="123"/>
      <c r="M23" s="124"/>
      <c r="N23" s="335" t="s">
        <v>155</v>
      </c>
      <c r="O23" s="87"/>
      <c r="P23" s="91"/>
      <c r="Q23" s="176"/>
      <c r="R23" s="181"/>
      <c r="S23" s="91"/>
      <c r="T23" s="176"/>
      <c r="U23" s="726"/>
      <c r="V23" s="727"/>
    </row>
    <row r="24" spans="1:22" customFormat="1" x14ac:dyDescent="0.25">
      <c r="A24" s="90">
        <v>39</v>
      </c>
      <c r="B24" s="246">
        <f t="shared" si="0"/>
        <v>44466</v>
      </c>
      <c r="C24" s="247">
        <f t="shared" si="1"/>
        <v>44471</v>
      </c>
      <c r="D24" s="332" t="s">
        <v>143</v>
      </c>
      <c r="E24" s="122"/>
      <c r="F24" s="331" t="s">
        <v>155</v>
      </c>
      <c r="G24" s="151"/>
      <c r="H24" s="332"/>
      <c r="I24" s="122"/>
      <c r="J24" s="106"/>
      <c r="K24" s="151"/>
      <c r="L24" s="121"/>
      <c r="M24" s="122"/>
      <c r="N24" s="335" t="s">
        <v>155</v>
      </c>
      <c r="O24" s="82"/>
      <c r="P24" s="90"/>
      <c r="Q24" s="175"/>
      <c r="R24" s="182"/>
      <c r="S24" s="90"/>
      <c r="T24" s="175"/>
      <c r="U24" s="726"/>
      <c r="V24" s="727"/>
    </row>
    <row r="25" spans="1:22" customFormat="1" x14ac:dyDescent="0.25">
      <c r="A25" s="102">
        <v>40</v>
      </c>
      <c r="B25" s="248">
        <f t="shared" si="0"/>
        <v>44473</v>
      </c>
      <c r="C25" s="249">
        <f t="shared" si="1"/>
        <v>44478</v>
      </c>
      <c r="D25" s="332" t="s">
        <v>143</v>
      </c>
      <c r="E25" s="124"/>
      <c r="F25" s="331" t="s">
        <v>155</v>
      </c>
      <c r="G25" s="152"/>
      <c r="H25" s="331"/>
      <c r="I25" s="124"/>
      <c r="J25" s="107"/>
      <c r="K25" s="152"/>
      <c r="L25" s="123"/>
      <c r="M25" s="124"/>
      <c r="N25" s="335" t="s">
        <v>155</v>
      </c>
      <c r="O25" s="87"/>
      <c r="P25" s="91"/>
      <c r="Q25" s="176"/>
      <c r="R25" s="181"/>
      <c r="S25" s="91"/>
      <c r="T25" s="176"/>
      <c r="U25" s="726"/>
      <c r="V25" s="727"/>
    </row>
    <row r="26" spans="1:22" customFormat="1" x14ac:dyDescent="0.25">
      <c r="A26" s="90">
        <v>41</v>
      </c>
      <c r="B26" s="246">
        <f t="shared" si="0"/>
        <v>44480</v>
      </c>
      <c r="C26" s="247">
        <f t="shared" si="1"/>
        <v>44485</v>
      </c>
      <c r="D26" s="332" t="s">
        <v>143</v>
      </c>
      <c r="E26" s="122"/>
      <c r="F26" s="331" t="s">
        <v>155</v>
      </c>
      <c r="G26" s="151"/>
      <c r="H26" s="332"/>
      <c r="I26" s="122"/>
      <c r="J26" s="106"/>
      <c r="K26" s="151"/>
      <c r="L26" s="121"/>
      <c r="M26" s="122"/>
      <c r="N26" s="335" t="s">
        <v>155</v>
      </c>
      <c r="O26" s="82"/>
      <c r="P26" s="90"/>
      <c r="Q26" s="175"/>
      <c r="R26" s="182"/>
      <c r="S26" s="90"/>
      <c r="T26" s="175"/>
      <c r="U26" s="726"/>
      <c r="V26" s="727"/>
    </row>
    <row r="27" spans="1:22" customFormat="1" x14ac:dyDescent="0.25">
      <c r="A27" s="102">
        <v>42</v>
      </c>
      <c r="B27" s="248">
        <f t="shared" si="0"/>
        <v>44487</v>
      </c>
      <c r="C27" s="249">
        <f t="shared" si="1"/>
        <v>44492</v>
      </c>
      <c r="D27" s="332" t="s">
        <v>143</v>
      </c>
      <c r="E27" s="124"/>
      <c r="F27" s="331" t="s">
        <v>155</v>
      </c>
      <c r="G27" s="152"/>
      <c r="H27" s="331"/>
      <c r="I27" s="124"/>
      <c r="J27" s="107"/>
      <c r="K27" s="152"/>
      <c r="L27" s="123"/>
      <c r="M27" s="124"/>
      <c r="N27" s="335" t="s">
        <v>155</v>
      </c>
      <c r="O27" s="87"/>
      <c r="P27" s="91"/>
      <c r="Q27" s="176"/>
      <c r="R27" s="181"/>
      <c r="S27" s="91"/>
      <c r="T27" s="176"/>
      <c r="U27" s="726"/>
      <c r="V27" s="727"/>
    </row>
    <row r="28" spans="1:22" customFormat="1" x14ac:dyDescent="0.25">
      <c r="A28" s="90">
        <v>43</v>
      </c>
      <c r="B28" s="246">
        <f t="shared" si="0"/>
        <v>44494</v>
      </c>
      <c r="C28" s="247">
        <f t="shared" si="1"/>
        <v>44499</v>
      </c>
      <c r="D28" s="332" t="s">
        <v>143</v>
      </c>
      <c r="E28" s="122"/>
      <c r="F28" s="332" t="s">
        <v>156</v>
      </c>
      <c r="G28" s="151"/>
      <c r="H28" s="332"/>
      <c r="I28" s="122"/>
      <c r="J28" s="106"/>
      <c r="K28" s="151"/>
      <c r="L28" s="121"/>
      <c r="M28" s="122"/>
      <c r="N28" s="335" t="s">
        <v>155</v>
      </c>
      <c r="O28" s="82"/>
      <c r="P28" s="90"/>
      <c r="Q28" s="175"/>
      <c r="R28" s="182"/>
      <c r="S28" s="90"/>
      <c r="T28" s="175"/>
      <c r="U28" s="726"/>
      <c r="V28" s="727"/>
    </row>
    <row r="29" spans="1:22" customFormat="1" x14ac:dyDescent="0.25">
      <c r="A29" s="102">
        <v>44</v>
      </c>
      <c r="B29" s="248">
        <f t="shared" si="0"/>
        <v>44501</v>
      </c>
      <c r="C29" s="249">
        <f t="shared" si="1"/>
        <v>44506</v>
      </c>
      <c r="D29" s="332" t="s">
        <v>143</v>
      </c>
      <c r="E29" s="124"/>
      <c r="F29" s="332" t="s">
        <v>156</v>
      </c>
      <c r="G29" s="152"/>
      <c r="H29" s="331"/>
      <c r="I29" s="124"/>
      <c r="J29" s="107" t="s">
        <v>10</v>
      </c>
      <c r="K29" s="152">
        <v>3</v>
      </c>
      <c r="L29" s="123"/>
      <c r="M29" s="124"/>
      <c r="N29" s="335" t="s">
        <v>155</v>
      </c>
      <c r="O29" s="87"/>
      <c r="P29" s="91"/>
      <c r="Q29" s="176"/>
      <c r="R29" s="181"/>
      <c r="S29" s="91"/>
      <c r="T29" s="176"/>
      <c r="U29" s="726"/>
      <c r="V29" s="727"/>
    </row>
    <row r="30" spans="1:22" customFormat="1" x14ac:dyDescent="0.25">
      <c r="A30" s="90">
        <v>45</v>
      </c>
      <c r="B30" s="246">
        <f t="shared" si="0"/>
        <v>44508</v>
      </c>
      <c r="C30" s="247">
        <f t="shared" si="1"/>
        <v>44513</v>
      </c>
      <c r="D30" s="332" t="s">
        <v>143</v>
      </c>
      <c r="E30" s="122"/>
      <c r="F30" s="332" t="s">
        <v>143</v>
      </c>
      <c r="G30" s="151"/>
      <c r="H30" s="332"/>
      <c r="I30" s="122"/>
      <c r="J30" s="106"/>
      <c r="K30" s="151"/>
      <c r="L30" s="121"/>
      <c r="M30" s="122"/>
      <c r="N30" s="335" t="s">
        <v>155</v>
      </c>
      <c r="O30" s="82"/>
      <c r="P30" s="90"/>
      <c r="Q30" s="175"/>
      <c r="R30" s="182"/>
      <c r="S30" s="90"/>
      <c r="T30" s="175"/>
      <c r="U30" s="726"/>
      <c r="V30" s="727"/>
    </row>
    <row r="31" spans="1:22" customFormat="1" x14ac:dyDescent="0.25">
      <c r="A31" s="102">
        <v>46</v>
      </c>
      <c r="B31" s="248">
        <f t="shared" si="0"/>
        <v>44515</v>
      </c>
      <c r="C31" s="249">
        <f t="shared" si="1"/>
        <v>44520</v>
      </c>
      <c r="D31" s="332" t="s">
        <v>143</v>
      </c>
      <c r="E31" s="124"/>
      <c r="F31" s="332" t="s">
        <v>143</v>
      </c>
      <c r="G31" s="152"/>
      <c r="H31" s="331"/>
      <c r="I31" s="124"/>
      <c r="J31" s="107"/>
      <c r="K31" s="152"/>
      <c r="L31" s="123"/>
      <c r="M31" s="124"/>
      <c r="N31" s="335" t="s">
        <v>155</v>
      </c>
      <c r="O31" s="87"/>
      <c r="P31" s="91"/>
      <c r="Q31" s="176"/>
      <c r="R31" s="181"/>
      <c r="S31" s="91"/>
      <c r="T31" s="176"/>
      <c r="U31" s="726"/>
      <c r="V31" s="727"/>
    </row>
    <row r="32" spans="1:22" customFormat="1" x14ac:dyDescent="0.25">
      <c r="A32" s="90">
        <v>47</v>
      </c>
      <c r="B32" s="246">
        <f t="shared" si="0"/>
        <v>44522</v>
      </c>
      <c r="C32" s="247">
        <f t="shared" si="1"/>
        <v>44527</v>
      </c>
      <c r="D32" s="332" t="s">
        <v>143</v>
      </c>
      <c r="E32" s="122"/>
      <c r="F32" s="332" t="s">
        <v>143</v>
      </c>
      <c r="G32" s="151"/>
      <c r="H32" s="332"/>
      <c r="I32" s="122"/>
      <c r="J32" s="106"/>
      <c r="K32" s="151"/>
      <c r="L32" s="121"/>
      <c r="M32" s="122"/>
      <c r="N32" s="335" t="s">
        <v>155</v>
      </c>
      <c r="O32" s="82"/>
      <c r="P32" s="90"/>
      <c r="Q32" s="175"/>
      <c r="R32" s="182"/>
      <c r="S32" s="90"/>
      <c r="T32" s="175"/>
      <c r="U32" s="726"/>
      <c r="V32" s="727"/>
    </row>
    <row r="33" spans="1:22" customFormat="1" x14ac:dyDescent="0.25">
      <c r="A33" s="102">
        <v>48</v>
      </c>
      <c r="B33" s="248">
        <f t="shared" si="0"/>
        <v>44529</v>
      </c>
      <c r="C33" s="249">
        <f t="shared" si="1"/>
        <v>44534</v>
      </c>
      <c r="D33" s="332" t="s">
        <v>143</v>
      </c>
      <c r="E33" s="124"/>
      <c r="F33" s="332" t="s">
        <v>143</v>
      </c>
      <c r="G33" s="152"/>
      <c r="H33" s="331"/>
      <c r="I33" s="124"/>
      <c r="J33" s="107"/>
      <c r="K33" s="152"/>
      <c r="L33" s="123"/>
      <c r="M33" s="124"/>
      <c r="N33" s="335" t="s">
        <v>155</v>
      </c>
      <c r="O33" s="87"/>
      <c r="P33" s="91"/>
      <c r="Q33" s="176"/>
      <c r="R33" s="181"/>
      <c r="S33" s="91"/>
      <c r="T33" s="176"/>
      <c r="U33" s="726"/>
      <c r="V33" s="727"/>
    </row>
    <row r="34" spans="1:22" customFormat="1" x14ac:dyDescent="0.25">
      <c r="A34" s="90">
        <v>49</v>
      </c>
      <c r="B34" s="246">
        <f t="shared" si="0"/>
        <v>44536</v>
      </c>
      <c r="C34" s="247">
        <f t="shared" si="1"/>
        <v>44541</v>
      </c>
      <c r="D34" s="332" t="s">
        <v>143</v>
      </c>
      <c r="E34" s="122"/>
      <c r="F34" s="332" t="s">
        <v>143</v>
      </c>
      <c r="G34" s="151"/>
      <c r="H34" s="332"/>
      <c r="I34" s="122"/>
      <c r="J34" s="106"/>
      <c r="K34" s="151"/>
      <c r="L34" s="121"/>
      <c r="M34" s="122"/>
      <c r="N34" s="335" t="s">
        <v>155</v>
      </c>
      <c r="O34" s="82"/>
      <c r="P34" s="90"/>
      <c r="Q34" s="175"/>
      <c r="R34" s="182"/>
      <c r="S34" s="90"/>
      <c r="T34" s="175"/>
      <c r="U34" s="726"/>
      <c r="V34" s="727"/>
    </row>
    <row r="35" spans="1:22" customFormat="1" x14ac:dyDescent="0.25">
      <c r="A35" s="102">
        <v>50</v>
      </c>
      <c r="B35" s="248">
        <f t="shared" si="0"/>
        <v>44543</v>
      </c>
      <c r="C35" s="249">
        <f t="shared" si="1"/>
        <v>44548</v>
      </c>
      <c r="D35" s="136" t="s">
        <v>10</v>
      </c>
      <c r="E35" s="137">
        <v>6</v>
      </c>
      <c r="F35" s="332" t="s">
        <v>143</v>
      </c>
      <c r="G35" s="154"/>
      <c r="H35" s="331"/>
      <c r="I35" s="129"/>
      <c r="J35" s="108"/>
      <c r="K35" s="154"/>
      <c r="L35" s="128"/>
      <c r="M35" s="129"/>
      <c r="N35" s="335" t="s">
        <v>155</v>
      </c>
      <c r="O35" s="88"/>
      <c r="P35" s="93"/>
      <c r="Q35" s="94"/>
      <c r="R35" s="181"/>
      <c r="S35" s="93"/>
      <c r="T35" s="94"/>
      <c r="U35" s="733"/>
      <c r="V35" s="731"/>
    </row>
    <row r="36" spans="1:22" customFormat="1" x14ac:dyDescent="0.25">
      <c r="A36" s="90">
        <v>51</v>
      </c>
      <c r="B36" s="246">
        <f t="shared" si="0"/>
        <v>44550</v>
      </c>
      <c r="C36" s="247">
        <f t="shared" si="1"/>
        <v>44555</v>
      </c>
      <c r="D36" s="138" t="s">
        <v>10</v>
      </c>
      <c r="E36" s="139">
        <v>6</v>
      </c>
      <c r="F36" s="332" t="s">
        <v>143</v>
      </c>
      <c r="G36" s="155"/>
      <c r="H36" s="332"/>
      <c r="I36" s="131"/>
      <c r="J36" s="109"/>
      <c r="K36" s="155"/>
      <c r="L36" s="130"/>
      <c r="M36" s="131"/>
      <c r="N36" s="335" t="s">
        <v>155</v>
      </c>
      <c r="O36" s="81"/>
      <c r="P36" s="95"/>
      <c r="Q36" s="96"/>
      <c r="R36" s="182"/>
      <c r="S36" s="95"/>
      <c r="T36" s="96"/>
      <c r="U36" s="733"/>
      <c r="V36" s="731"/>
    </row>
    <row r="37" spans="1:22" customFormat="1" ht="15.75" thickBot="1" x14ac:dyDescent="0.3">
      <c r="A37" s="243">
        <v>52</v>
      </c>
      <c r="B37" s="250">
        <f t="shared" si="0"/>
        <v>44557</v>
      </c>
      <c r="C37" s="251">
        <f t="shared" si="1"/>
        <v>44562</v>
      </c>
      <c r="D37" s="136" t="s">
        <v>10</v>
      </c>
      <c r="E37" s="137">
        <v>5</v>
      </c>
      <c r="F37" s="332" t="s">
        <v>143</v>
      </c>
      <c r="G37" s="156"/>
      <c r="H37" s="343"/>
      <c r="I37" s="133"/>
      <c r="J37" s="110"/>
      <c r="K37" s="156"/>
      <c r="L37" s="132"/>
      <c r="M37" s="133"/>
      <c r="N37" s="335" t="s">
        <v>155</v>
      </c>
      <c r="O37" s="98"/>
      <c r="P37" s="97"/>
      <c r="Q37" s="180"/>
      <c r="R37" s="190"/>
      <c r="S37" s="97"/>
      <c r="T37" s="180"/>
      <c r="U37" s="734"/>
      <c r="V37" s="735"/>
    </row>
    <row r="38" spans="1:22" ht="22.5" x14ac:dyDescent="0.25">
      <c r="A38" s="213">
        <v>1</v>
      </c>
      <c r="B38" s="277">
        <f t="shared" si="0"/>
        <v>44564</v>
      </c>
      <c r="C38" s="278">
        <f t="shared" si="1"/>
        <v>44569</v>
      </c>
      <c r="D38" s="331" t="s">
        <v>154</v>
      </c>
      <c r="E38" s="135"/>
      <c r="F38" s="332" t="s">
        <v>143</v>
      </c>
      <c r="G38" s="157"/>
      <c r="H38" s="344" t="s">
        <v>10</v>
      </c>
      <c r="I38" s="162">
        <v>1</v>
      </c>
      <c r="J38" s="111"/>
      <c r="K38" s="157"/>
      <c r="L38" s="134"/>
      <c r="M38" s="135"/>
      <c r="N38" s="335" t="s">
        <v>155</v>
      </c>
      <c r="O38" s="172"/>
      <c r="P38" s="99"/>
      <c r="Q38" s="162"/>
      <c r="R38" s="191"/>
      <c r="S38" s="99"/>
      <c r="T38" s="162"/>
      <c r="U38" s="736"/>
      <c r="V38" s="737"/>
    </row>
    <row r="39" spans="1:22" ht="22.5" x14ac:dyDescent="0.25">
      <c r="A39" s="100">
        <v>2</v>
      </c>
      <c r="B39" s="248">
        <f t="shared" si="0"/>
        <v>44571</v>
      </c>
      <c r="C39" s="249">
        <f t="shared" si="1"/>
        <v>44576</v>
      </c>
      <c r="D39" s="331" t="s">
        <v>154</v>
      </c>
      <c r="E39" s="137"/>
      <c r="F39" s="332" t="s">
        <v>143</v>
      </c>
      <c r="G39" s="158"/>
      <c r="H39" s="345" t="s">
        <v>10</v>
      </c>
      <c r="I39" s="163">
        <v>6</v>
      </c>
      <c r="J39" s="112"/>
      <c r="K39" s="158"/>
      <c r="L39" s="136"/>
      <c r="M39" s="137"/>
      <c r="N39" s="335" t="s">
        <v>142</v>
      </c>
      <c r="O39" s="79"/>
      <c r="P39" s="100" t="s">
        <v>10</v>
      </c>
      <c r="Q39" s="163">
        <v>6</v>
      </c>
      <c r="R39" s="192"/>
      <c r="S39" s="100"/>
      <c r="T39" s="163"/>
      <c r="U39" s="738"/>
      <c r="V39" s="739"/>
    </row>
    <row r="40" spans="1:22" ht="22.5" x14ac:dyDescent="0.25">
      <c r="A40" s="101">
        <v>3</v>
      </c>
      <c r="B40" s="246">
        <f t="shared" si="0"/>
        <v>44578</v>
      </c>
      <c r="C40" s="247">
        <f t="shared" si="1"/>
        <v>44583</v>
      </c>
      <c r="D40" s="331" t="s">
        <v>154</v>
      </c>
      <c r="E40" s="139"/>
      <c r="F40" s="332" t="s">
        <v>143</v>
      </c>
      <c r="G40" s="159"/>
      <c r="H40" s="339"/>
      <c r="I40" s="164"/>
      <c r="J40" s="113"/>
      <c r="K40" s="159"/>
      <c r="L40" s="138"/>
      <c r="M40" s="139"/>
      <c r="N40" s="335" t="s">
        <v>142</v>
      </c>
      <c r="O40" s="78"/>
      <c r="P40" s="101"/>
      <c r="Q40" s="164"/>
      <c r="R40" s="193"/>
      <c r="S40" s="101"/>
      <c r="T40" s="164"/>
      <c r="U40" s="740"/>
      <c r="V40" s="741"/>
    </row>
    <row r="41" spans="1:22" ht="22.5" x14ac:dyDescent="0.25">
      <c r="A41" s="100">
        <v>4</v>
      </c>
      <c r="B41" s="248">
        <f t="shared" si="0"/>
        <v>44585</v>
      </c>
      <c r="C41" s="249">
        <f t="shared" si="1"/>
        <v>44590</v>
      </c>
      <c r="D41" s="331" t="s">
        <v>154</v>
      </c>
      <c r="E41" s="137"/>
      <c r="F41" s="332" t="s">
        <v>143</v>
      </c>
      <c r="G41" s="158"/>
      <c r="H41" s="345"/>
      <c r="I41" s="163"/>
      <c r="J41" s="112"/>
      <c r="K41" s="158"/>
      <c r="L41" s="136"/>
      <c r="M41" s="137"/>
      <c r="N41" s="340" t="s">
        <v>143</v>
      </c>
      <c r="O41" s="79"/>
      <c r="P41" s="100"/>
      <c r="Q41" s="163"/>
      <c r="R41" s="192"/>
      <c r="S41" s="100"/>
      <c r="T41" s="163"/>
      <c r="U41" s="829" t="s">
        <v>198</v>
      </c>
      <c r="V41" s="830"/>
    </row>
    <row r="42" spans="1:22" ht="22.5" x14ac:dyDescent="0.25">
      <c r="A42" s="101">
        <v>5</v>
      </c>
      <c r="B42" s="246">
        <f t="shared" si="0"/>
        <v>44592</v>
      </c>
      <c r="C42" s="247">
        <f t="shared" si="1"/>
        <v>44597</v>
      </c>
      <c r="D42" s="331" t="s">
        <v>154</v>
      </c>
      <c r="E42" s="139"/>
      <c r="F42" s="332" t="s">
        <v>143</v>
      </c>
      <c r="G42" s="159"/>
      <c r="H42" s="339"/>
      <c r="I42" s="164"/>
      <c r="J42" s="113"/>
      <c r="K42" s="159"/>
      <c r="L42" s="138"/>
      <c r="M42" s="139"/>
      <c r="N42" s="340" t="s">
        <v>143</v>
      </c>
      <c r="O42" s="78"/>
      <c r="P42" s="101"/>
      <c r="Q42" s="164"/>
      <c r="R42" s="193"/>
      <c r="S42" s="101"/>
      <c r="T42" s="164"/>
      <c r="U42" s="101"/>
      <c r="V42" s="164"/>
    </row>
    <row r="43" spans="1:22" ht="22.5" x14ac:dyDescent="0.25">
      <c r="A43" s="100">
        <v>6</v>
      </c>
      <c r="B43" s="248">
        <f t="shared" si="0"/>
        <v>44599</v>
      </c>
      <c r="C43" s="249">
        <f t="shared" si="1"/>
        <v>44604</v>
      </c>
      <c r="D43" s="331" t="s">
        <v>154</v>
      </c>
      <c r="E43" s="137"/>
      <c r="F43" s="332" t="s">
        <v>143</v>
      </c>
      <c r="G43" s="158"/>
      <c r="H43" s="345"/>
      <c r="I43" s="163"/>
      <c r="J43" s="112"/>
      <c r="K43" s="158"/>
      <c r="L43" s="136"/>
      <c r="M43" s="137"/>
      <c r="N43" s="340" t="s">
        <v>143</v>
      </c>
      <c r="O43" s="79"/>
      <c r="P43" s="100"/>
      <c r="Q43" s="163"/>
      <c r="R43" s="192"/>
      <c r="S43" s="100"/>
      <c r="T43" s="163"/>
      <c r="U43" s="100"/>
      <c r="V43" s="163"/>
    </row>
    <row r="44" spans="1:22" ht="22.5" x14ac:dyDescent="0.25">
      <c r="A44" s="101">
        <v>7</v>
      </c>
      <c r="B44" s="246">
        <f t="shared" si="0"/>
        <v>44606</v>
      </c>
      <c r="C44" s="247">
        <f t="shared" si="1"/>
        <v>44611</v>
      </c>
      <c r="D44" s="331" t="s">
        <v>154</v>
      </c>
      <c r="E44" s="139"/>
      <c r="F44" s="332" t="s">
        <v>143</v>
      </c>
      <c r="G44" s="159"/>
      <c r="H44" s="339"/>
      <c r="I44" s="164"/>
      <c r="J44" s="113"/>
      <c r="K44" s="159"/>
      <c r="L44" s="138"/>
      <c r="M44" s="139"/>
      <c r="N44" s="340" t="s">
        <v>143</v>
      </c>
      <c r="O44" s="78"/>
      <c r="P44" s="101"/>
      <c r="Q44" s="164"/>
      <c r="R44" s="193"/>
      <c r="S44" s="101"/>
      <c r="T44" s="164"/>
      <c r="U44" s="101"/>
      <c r="V44" s="164"/>
    </row>
    <row r="45" spans="1:22" ht="22.5" x14ac:dyDescent="0.25">
      <c r="A45" s="100">
        <v>8</v>
      </c>
      <c r="B45" s="248">
        <f t="shared" si="0"/>
        <v>44613</v>
      </c>
      <c r="C45" s="249">
        <f t="shared" si="1"/>
        <v>44618</v>
      </c>
      <c r="D45" s="331" t="s">
        <v>154</v>
      </c>
      <c r="E45" s="137"/>
      <c r="F45" s="332" t="s">
        <v>143</v>
      </c>
      <c r="G45" s="158"/>
      <c r="H45" s="345"/>
      <c r="I45" s="163"/>
      <c r="J45" s="112"/>
      <c r="K45" s="158"/>
      <c r="L45" s="136" t="s">
        <v>10</v>
      </c>
      <c r="M45" s="137">
        <v>6</v>
      </c>
      <c r="N45" s="340" t="s">
        <v>143</v>
      </c>
      <c r="O45" s="79"/>
      <c r="P45" s="100"/>
      <c r="Q45" s="163"/>
      <c r="R45" s="192"/>
      <c r="S45" s="100"/>
      <c r="T45" s="163"/>
      <c r="U45" s="100"/>
      <c r="V45" s="163"/>
    </row>
    <row r="46" spans="1:22" x14ac:dyDescent="0.25">
      <c r="A46" s="101">
        <v>9</v>
      </c>
      <c r="B46" s="246">
        <f t="shared" si="0"/>
        <v>44620</v>
      </c>
      <c r="C46" s="247">
        <f t="shared" si="1"/>
        <v>44625</v>
      </c>
      <c r="D46" s="138"/>
      <c r="E46" s="139"/>
      <c r="F46" s="337" t="s">
        <v>157</v>
      </c>
      <c r="G46" s="159">
        <v>6</v>
      </c>
      <c r="H46" s="339" t="s">
        <v>161</v>
      </c>
      <c r="I46" s="164"/>
      <c r="J46" s="113"/>
      <c r="K46" s="159"/>
      <c r="L46" s="138"/>
      <c r="M46" s="139"/>
      <c r="N46" s="340" t="s">
        <v>143</v>
      </c>
      <c r="O46" s="78"/>
      <c r="P46" s="101"/>
      <c r="Q46" s="164"/>
      <c r="R46" s="193"/>
      <c r="S46" s="101"/>
      <c r="T46" s="164"/>
      <c r="U46" s="101"/>
      <c r="V46" s="164"/>
    </row>
    <row r="47" spans="1:22" x14ac:dyDescent="0.25">
      <c r="A47" s="100">
        <v>10</v>
      </c>
      <c r="B47" s="248">
        <f t="shared" si="0"/>
        <v>44627</v>
      </c>
      <c r="C47" s="249">
        <f t="shared" si="1"/>
        <v>44632</v>
      </c>
      <c r="D47" s="136"/>
      <c r="E47" s="137"/>
      <c r="F47" s="337" t="s">
        <v>157</v>
      </c>
      <c r="G47" s="158">
        <v>6</v>
      </c>
      <c r="H47" s="339" t="s">
        <v>161</v>
      </c>
      <c r="I47" s="163"/>
      <c r="J47" s="112"/>
      <c r="K47" s="158"/>
      <c r="L47" s="136"/>
      <c r="M47" s="137"/>
      <c r="N47" s="340" t="s">
        <v>143</v>
      </c>
      <c r="O47" s="79"/>
      <c r="P47" s="100"/>
      <c r="Q47" s="163"/>
      <c r="R47" s="192"/>
      <c r="S47" s="100"/>
      <c r="T47" s="163"/>
      <c r="U47" s="100"/>
      <c r="V47" s="163"/>
    </row>
    <row r="48" spans="1:22" x14ac:dyDescent="0.25">
      <c r="A48" s="101">
        <v>11</v>
      </c>
      <c r="B48" s="246">
        <f t="shared" si="0"/>
        <v>44634</v>
      </c>
      <c r="C48" s="247">
        <f t="shared" si="1"/>
        <v>44639</v>
      </c>
      <c r="D48" s="138"/>
      <c r="E48" s="139"/>
      <c r="F48" s="337" t="s">
        <v>157</v>
      </c>
      <c r="G48" s="159">
        <v>6</v>
      </c>
      <c r="H48" s="339" t="s">
        <v>161</v>
      </c>
      <c r="I48" s="164"/>
      <c r="J48" s="113" t="s">
        <v>10</v>
      </c>
      <c r="K48" s="159">
        <v>5</v>
      </c>
      <c r="L48" s="138"/>
      <c r="M48" s="139"/>
      <c r="N48" s="340" t="s">
        <v>143</v>
      </c>
      <c r="O48" s="78"/>
      <c r="P48" s="101"/>
      <c r="Q48" s="164"/>
      <c r="R48" s="193"/>
      <c r="S48" s="101"/>
      <c r="T48" s="164"/>
      <c r="U48" s="101"/>
      <c r="V48" s="164"/>
    </row>
    <row r="49" spans="1:22" x14ac:dyDescent="0.25">
      <c r="A49" s="100">
        <v>12</v>
      </c>
      <c r="B49" s="248">
        <f t="shared" si="0"/>
        <v>44641</v>
      </c>
      <c r="C49" s="249">
        <f t="shared" si="1"/>
        <v>44646</v>
      </c>
      <c r="D49" s="136"/>
      <c r="E49" s="137"/>
      <c r="F49" s="337" t="s">
        <v>157</v>
      </c>
      <c r="G49" s="158">
        <v>6</v>
      </c>
      <c r="H49" s="345"/>
      <c r="I49" s="163"/>
      <c r="J49" s="112"/>
      <c r="K49" s="158"/>
      <c r="L49" s="136"/>
      <c r="M49" s="137"/>
      <c r="N49" s="340" t="s">
        <v>143</v>
      </c>
      <c r="O49" s="79"/>
      <c r="P49" s="100"/>
      <c r="Q49" s="163"/>
      <c r="R49" s="192"/>
      <c r="S49" s="100"/>
      <c r="T49" s="163"/>
      <c r="U49" s="100"/>
      <c r="V49" s="163"/>
    </row>
    <row r="50" spans="1:22" ht="22.5" x14ac:dyDescent="0.25">
      <c r="A50" s="101">
        <v>13</v>
      </c>
      <c r="B50" s="246">
        <f t="shared" si="0"/>
        <v>44648</v>
      </c>
      <c r="C50" s="247">
        <f t="shared" si="1"/>
        <v>44653</v>
      </c>
      <c r="D50" s="337" t="s">
        <v>164</v>
      </c>
      <c r="E50" s="139">
        <v>5</v>
      </c>
      <c r="F50" s="337" t="s">
        <v>169</v>
      </c>
      <c r="G50" s="159"/>
      <c r="H50" s="339"/>
      <c r="I50" s="164"/>
      <c r="J50" s="113"/>
      <c r="K50" s="159"/>
      <c r="L50" s="138"/>
      <c r="M50" s="139"/>
      <c r="N50" s="340" t="s">
        <v>143</v>
      </c>
      <c r="O50" s="78"/>
      <c r="P50" s="101"/>
      <c r="Q50" s="164"/>
      <c r="R50" s="193"/>
      <c r="S50" s="101" t="s">
        <v>10</v>
      </c>
      <c r="T50" s="164">
        <v>6</v>
      </c>
      <c r="U50" s="101"/>
      <c r="V50" s="164"/>
    </row>
    <row r="51" spans="1:22" ht="33.75" x14ac:dyDescent="0.25">
      <c r="A51" s="100">
        <v>14</v>
      </c>
      <c r="B51" s="248">
        <f t="shared" si="0"/>
        <v>44655</v>
      </c>
      <c r="C51" s="249">
        <f t="shared" si="1"/>
        <v>44660</v>
      </c>
      <c r="D51" s="136"/>
      <c r="E51" s="137"/>
      <c r="F51" s="336" t="s">
        <v>154</v>
      </c>
      <c r="G51" s="158"/>
      <c r="H51" s="345"/>
      <c r="I51" s="163"/>
      <c r="J51" s="112"/>
      <c r="K51" s="158"/>
      <c r="L51" s="136"/>
      <c r="M51" s="137"/>
      <c r="N51" s="340" t="s">
        <v>143</v>
      </c>
      <c r="O51" s="79"/>
      <c r="P51" s="100"/>
      <c r="Q51" s="163"/>
      <c r="R51" s="192"/>
      <c r="S51" s="100"/>
      <c r="T51" s="163"/>
      <c r="U51" s="100"/>
      <c r="V51" s="163"/>
    </row>
    <row r="52" spans="1:22" ht="33.75" x14ac:dyDescent="0.25">
      <c r="A52" s="101">
        <v>15</v>
      </c>
      <c r="B52" s="246">
        <f t="shared" si="0"/>
        <v>44662</v>
      </c>
      <c r="C52" s="247">
        <f t="shared" si="1"/>
        <v>44667</v>
      </c>
      <c r="D52" s="138"/>
      <c r="E52" s="139"/>
      <c r="F52" s="336" t="s">
        <v>154</v>
      </c>
      <c r="G52" s="159"/>
      <c r="H52" s="339"/>
      <c r="I52" s="164"/>
      <c r="J52" s="161"/>
      <c r="K52" s="166"/>
      <c r="L52" s="138"/>
      <c r="M52" s="139"/>
      <c r="N52" s="340" t="s">
        <v>143</v>
      </c>
      <c r="O52" s="78"/>
      <c r="P52" s="101"/>
      <c r="Q52" s="164"/>
      <c r="R52" s="193"/>
      <c r="S52" s="101"/>
      <c r="T52" s="164"/>
      <c r="U52" s="101"/>
      <c r="V52" s="164"/>
    </row>
    <row r="53" spans="1:22" ht="45" x14ac:dyDescent="0.25">
      <c r="A53" s="100">
        <v>16</v>
      </c>
      <c r="B53" s="248">
        <f t="shared" si="0"/>
        <v>44669</v>
      </c>
      <c r="C53" s="249">
        <f t="shared" si="1"/>
        <v>44674</v>
      </c>
      <c r="D53" s="136"/>
      <c r="E53" s="137"/>
      <c r="F53" s="336" t="s">
        <v>154</v>
      </c>
      <c r="G53" s="158"/>
      <c r="H53" s="348" t="s">
        <v>162</v>
      </c>
      <c r="I53" s="163"/>
      <c r="J53" s="112"/>
      <c r="K53" s="158"/>
      <c r="L53" s="136"/>
      <c r="M53" s="137"/>
      <c r="N53" s="340" t="s">
        <v>143</v>
      </c>
      <c r="O53" s="79"/>
      <c r="P53" s="100" t="s">
        <v>10</v>
      </c>
      <c r="Q53" s="163">
        <v>6</v>
      </c>
      <c r="R53" s="192"/>
      <c r="S53" s="100"/>
      <c r="T53" s="163"/>
      <c r="U53" s="100"/>
      <c r="V53" s="163"/>
    </row>
    <row r="54" spans="1:22" ht="33.75" x14ac:dyDescent="0.25">
      <c r="A54" s="101">
        <v>17</v>
      </c>
      <c r="B54" s="246">
        <f t="shared" si="0"/>
        <v>44676</v>
      </c>
      <c r="C54" s="247">
        <f t="shared" si="1"/>
        <v>44681</v>
      </c>
      <c r="D54" s="138"/>
      <c r="E54" s="139"/>
      <c r="F54" s="336" t="s">
        <v>154</v>
      </c>
      <c r="G54" s="159"/>
      <c r="H54" s="337" t="s">
        <v>142</v>
      </c>
      <c r="I54" s="164"/>
      <c r="J54" s="113"/>
      <c r="K54" s="159"/>
      <c r="L54" s="138" t="s">
        <v>10</v>
      </c>
      <c r="M54" s="139">
        <v>6</v>
      </c>
      <c r="N54" s="340" t="s">
        <v>143</v>
      </c>
      <c r="O54" s="78"/>
      <c r="P54" s="101"/>
      <c r="Q54" s="164"/>
      <c r="R54" s="193"/>
      <c r="S54" s="101"/>
      <c r="T54" s="164"/>
      <c r="U54" s="101" t="s">
        <v>10</v>
      </c>
      <c r="V54" s="164">
        <v>6</v>
      </c>
    </row>
    <row r="55" spans="1:22" ht="33.75" x14ac:dyDescent="0.25">
      <c r="A55" s="100">
        <v>18</v>
      </c>
      <c r="B55" s="248">
        <f t="shared" si="0"/>
        <v>44683</v>
      </c>
      <c r="C55" s="249">
        <f t="shared" si="1"/>
        <v>44688</v>
      </c>
      <c r="D55" s="136"/>
      <c r="E55" s="137"/>
      <c r="F55" s="336" t="s">
        <v>154</v>
      </c>
      <c r="G55" s="158"/>
      <c r="H55" s="348" t="s">
        <v>163</v>
      </c>
      <c r="I55" s="163"/>
      <c r="J55" s="112"/>
      <c r="K55" s="158"/>
      <c r="L55" s="136"/>
      <c r="M55" s="137"/>
      <c r="N55" s="340" t="s">
        <v>143</v>
      </c>
      <c r="O55" s="79"/>
      <c r="P55" s="100"/>
      <c r="Q55" s="163"/>
      <c r="R55" s="192"/>
      <c r="S55" s="100"/>
      <c r="T55" s="163"/>
      <c r="U55" s="100"/>
      <c r="V55" s="163"/>
    </row>
    <row r="56" spans="1:22" ht="33.75" x14ac:dyDescent="0.25">
      <c r="A56" s="101">
        <v>19</v>
      </c>
      <c r="B56" s="246">
        <f t="shared" si="0"/>
        <v>44690</v>
      </c>
      <c r="C56" s="247">
        <f t="shared" si="1"/>
        <v>44695</v>
      </c>
      <c r="D56" s="138"/>
      <c r="E56" s="139"/>
      <c r="F56" s="336" t="s">
        <v>154</v>
      </c>
      <c r="G56" s="159"/>
      <c r="H56" s="348" t="s">
        <v>163</v>
      </c>
      <c r="I56" s="164"/>
      <c r="J56" s="113"/>
      <c r="K56" s="159"/>
      <c r="L56" s="138"/>
      <c r="M56" s="139"/>
      <c r="N56" s="340" t="s">
        <v>143</v>
      </c>
      <c r="O56" s="78"/>
      <c r="P56" s="101"/>
      <c r="Q56" s="164"/>
      <c r="R56" s="193"/>
      <c r="S56" s="101"/>
      <c r="T56" s="164"/>
      <c r="U56" s="101"/>
      <c r="V56" s="164"/>
    </row>
    <row r="57" spans="1:22" ht="33.75" x14ac:dyDescent="0.25">
      <c r="A57" s="100">
        <v>20</v>
      </c>
      <c r="B57" s="248">
        <f t="shared" si="0"/>
        <v>44697</v>
      </c>
      <c r="C57" s="249">
        <f t="shared" si="1"/>
        <v>44702</v>
      </c>
      <c r="D57" s="136"/>
      <c r="E57" s="137"/>
      <c r="F57" s="336" t="s">
        <v>154</v>
      </c>
      <c r="G57" s="158"/>
      <c r="H57" s="348" t="s">
        <v>163</v>
      </c>
      <c r="I57" s="163"/>
      <c r="J57" s="112"/>
      <c r="K57" s="158"/>
      <c r="L57" s="136"/>
      <c r="M57" s="137"/>
      <c r="N57" s="336" t="s">
        <v>154</v>
      </c>
      <c r="O57" s="79"/>
      <c r="P57" s="100"/>
      <c r="Q57" s="163"/>
      <c r="R57" s="192"/>
      <c r="S57" s="100"/>
      <c r="T57" s="163"/>
      <c r="U57" s="100"/>
      <c r="V57" s="163"/>
    </row>
    <row r="58" spans="1:22" ht="33.75" x14ac:dyDescent="0.25">
      <c r="A58" s="101">
        <v>21</v>
      </c>
      <c r="B58" s="246">
        <f t="shared" si="0"/>
        <v>44704</v>
      </c>
      <c r="C58" s="247">
        <f t="shared" si="1"/>
        <v>44709</v>
      </c>
      <c r="D58" s="138"/>
      <c r="E58" s="139"/>
      <c r="F58" s="336" t="s">
        <v>154</v>
      </c>
      <c r="G58" s="159"/>
      <c r="H58" s="348" t="s">
        <v>163</v>
      </c>
      <c r="I58" s="164"/>
      <c r="J58" s="113"/>
      <c r="K58" s="159"/>
      <c r="L58" s="138"/>
      <c r="M58" s="139"/>
      <c r="N58" s="336" t="s">
        <v>154</v>
      </c>
      <c r="O58" s="78"/>
      <c r="P58" s="101"/>
      <c r="Q58" s="164"/>
      <c r="R58" s="193"/>
      <c r="S58" s="101"/>
      <c r="T58" s="164"/>
      <c r="U58" s="101"/>
      <c r="V58" s="164"/>
    </row>
    <row r="59" spans="1:22" ht="34.5" thickBot="1" x14ac:dyDescent="0.3">
      <c r="A59" s="114">
        <v>22</v>
      </c>
      <c r="B59" s="248">
        <f t="shared" si="0"/>
        <v>44711</v>
      </c>
      <c r="C59" s="249">
        <f t="shared" si="1"/>
        <v>44716</v>
      </c>
      <c r="D59" s="140"/>
      <c r="E59" s="116"/>
      <c r="F59" s="336" t="s">
        <v>154</v>
      </c>
      <c r="G59" s="160"/>
      <c r="H59" s="348" t="s">
        <v>163</v>
      </c>
      <c r="I59" s="165"/>
      <c r="J59" s="115"/>
      <c r="K59" s="167"/>
      <c r="L59" s="140"/>
      <c r="M59" s="116"/>
      <c r="N59" s="336" t="s">
        <v>154</v>
      </c>
      <c r="O59" s="173"/>
      <c r="P59" s="114"/>
      <c r="Q59" s="165"/>
      <c r="R59" s="194"/>
      <c r="S59" s="114"/>
      <c r="T59" s="165"/>
      <c r="U59" s="114"/>
      <c r="V59" s="165"/>
    </row>
    <row r="60" spans="1:22" x14ac:dyDescent="0.25">
      <c r="A60" s="778" t="s">
        <v>124</v>
      </c>
      <c r="B60" s="779"/>
      <c r="C60" s="780"/>
      <c r="D60" s="141"/>
      <c r="E60" s="117">
        <f>SUM(E7:E59)</f>
        <v>22</v>
      </c>
      <c r="F60" s="117"/>
      <c r="G60" s="117">
        <f t="shared" ref="G60:Q60" si="2">SUM(G7:G59)</f>
        <v>24</v>
      </c>
      <c r="H60" s="338"/>
      <c r="I60" s="117">
        <f t="shared" si="2"/>
        <v>25</v>
      </c>
      <c r="J60" s="117"/>
      <c r="K60" s="117">
        <f t="shared" si="2"/>
        <v>38</v>
      </c>
      <c r="L60" s="117"/>
      <c r="M60" s="117">
        <f t="shared" si="2"/>
        <v>30</v>
      </c>
      <c r="N60" s="117"/>
      <c r="O60" s="117">
        <f t="shared" si="2"/>
        <v>15</v>
      </c>
      <c r="P60" s="117"/>
      <c r="Q60" s="117">
        <f t="shared" si="2"/>
        <v>30</v>
      </c>
      <c r="R60" s="183"/>
      <c r="S60" s="117"/>
      <c r="T60" s="117">
        <f t="shared" ref="T60:V60" si="3">SUM(T7:T59)</f>
        <v>6</v>
      </c>
      <c r="U60" s="117"/>
      <c r="V60" s="117">
        <f t="shared" si="3"/>
        <v>6</v>
      </c>
    </row>
    <row r="61" spans="1:22" ht="19.5" thickBot="1" x14ac:dyDescent="0.3">
      <c r="A61" s="781" t="s">
        <v>115</v>
      </c>
      <c r="B61" s="782"/>
      <c r="C61" s="783"/>
      <c r="D61" s="142"/>
      <c r="E61" s="206">
        <f>E6-E60</f>
        <v>12</v>
      </c>
      <c r="F61" s="206"/>
      <c r="G61" s="206">
        <f t="shared" ref="G61:Q61" si="4">G6-G60</f>
        <v>1</v>
      </c>
      <c r="H61" s="346"/>
      <c r="I61" s="206">
        <f t="shared" si="4"/>
        <v>6</v>
      </c>
      <c r="J61" s="206"/>
      <c r="K61" s="206">
        <f t="shared" si="4"/>
        <v>0</v>
      </c>
      <c r="L61" s="206"/>
      <c r="M61" s="206">
        <f t="shared" si="4"/>
        <v>1</v>
      </c>
      <c r="N61" s="206"/>
      <c r="O61" s="206">
        <f t="shared" si="4"/>
        <v>13</v>
      </c>
      <c r="P61" s="206"/>
      <c r="Q61" s="206">
        <f t="shared" si="4"/>
        <v>4</v>
      </c>
      <c r="R61" s="184"/>
      <c r="S61" s="206"/>
      <c r="T61" s="206">
        <f t="shared" ref="T61:V61" si="5">T6-T60</f>
        <v>-6</v>
      </c>
      <c r="U61" s="206"/>
      <c r="V61" s="206">
        <f t="shared" si="5"/>
        <v>-6</v>
      </c>
    </row>
    <row r="62" spans="1:22" s="710" customFormat="1" x14ac:dyDescent="0.25">
      <c r="A62" s="828" t="s">
        <v>312</v>
      </c>
      <c r="B62" s="828"/>
      <c r="C62" s="710" t="s">
        <v>317</v>
      </c>
      <c r="E62" s="710" t="s">
        <v>313</v>
      </c>
      <c r="H62" s="713"/>
      <c r="K62" s="710" t="s">
        <v>316</v>
      </c>
      <c r="M62" s="710" t="s">
        <v>314</v>
      </c>
      <c r="O62" s="710" t="s">
        <v>315</v>
      </c>
      <c r="Q62" s="710" t="s">
        <v>314</v>
      </c>
      <c r="T62" s="710" t="s">
        <v>319</v>
      </c>
      <c r="V62" s="710" t="s">
        <v>319</v>
      </c>
    </row>
    <row r="63" spans="1:22" x14ac:dyDescent="0.25">
      <c r="C63" s="1" t="s">
        <v>318</v>
      </c>
      <c r="E63" s="1">
        <v>12</v>
      </c>
      <c r="K63" s="1">
        <v>0</v>
      </c>
      <c r="M63" s="1">
        <v>1</v>
      </c>
      <c r="O63" s="1">
        <v>13</v>
      </c>
      <c r="Q63" s="1">
        <v>4</v>
      </c>
      <c r="T63" s="1">
        <v>-6</v>
      </c>
      <c r="V63" s="1">
        <v>-6</v>
      </c>
    </row>
    <row r="64" spans="1:22" x14ac:dyDescent="0.25">
      <c r="E64" s="1" t="s">
        <v>304</v>
      </c>
      <c r="K64" s="1" t="s">
        <v>304</v>
      </c>
      <c r="M64" s="1" t="s">
        <v>304</v>
      </c>
      <c r="O64" s="1" t="s">
        <v>304</v>
      </c>
      <c r="Q64" s="1" t="s">
        <v>304</v>
      </c>
      <c r="T64" s="1" t="s">
        <v>304</v>
      </c>
      <c r="V64" s="1" t="s">
        <v>304</v>
      </c>
    </row>
  </sheetData>
  <mergeCells count="30">
    <mergeCell ref="A62:B62"/>
    <mergeCell ref="U41:V41"/>
    <mergeCell ref="S2:T2"/>
    <mergeCell ref="S3:S6"/>
    <mergeCell ref="U2:V2"/>
    <mergeCell ref="U3:U6"/>
    <mergeCell ref="A61:C61"/>
    <mergeCell ref="A60:C60"/>
    <mergeCell ref="A2:A3"/>
    <mergeCell ref="B2:B3"/>
    <mergeCell ref="C2:C3"/>
    <mergeCell ref="D2:E2"/>
    <mergeCell ref="F2:G2"/>
    <mergeCell ref="H2:I2"/>
    <mergeCell ref="A1:R1"/>
    <mergeCell ref="P3:P6"/>
    <mergeCell ref="R3:R6"/>
    <mergeCell ref="A4:C4"/>
    <mergeCell ref="A5:C5"/>
    <mergeCell ref="A6:C6"/>
    <mergeCell ref="J2:K2"/>
    <mergeCell ref="L2:M2"/>
    <mergeCell ref="N2:O2"/>
    <mergeCell ref="P2:Q2"/>
    <mergeCell ref="D3:D6"/>
    <mergeCell ref="F3:F6"/>
    <mergeCell ref="H3:H6"/>
    <mergeCell ref="J3:J6"/>
    <mergeCell ref="L3:L6"/>
    <mergeCell ref="N3:N6"/>
  </mergeCells>
  <pageMargins left="0.7" right="0.7" top="0.75" bottom="0.75" header="0.3" footer="0.3"/>
  <pageSetup paperSize="9" scale="6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EFE3E-1745-4065-B4AD-1584E1A4063B}">
  <sheetPr>
    <pageSetUpPr fitToPage="1"/>
  </sheetPr>
  <dimension ref="A1:V66"/>
  <sheetViews>
    <sheetView zoomScale="90" zoomScaleNormal="90" workbookViewId="0">
      <pane xSplit="3" ySplit="6" topLeftCell="D40" activePane="bottomRight" state="frozen"/>
      <selection pane="topRight" activeCell="D1" sqref="D1"/>
      <selection pane="bottomLeft" activeCell="A7" sqref="A7"/>
      <selection pane="bottomRight" activeCell="Q68" sqref="Q68"/>
    </sheetView>
  </sheetViews>
  <sheetFormatPr baseColWidth="10" defaultRowHeight="15" x14ac:dyDescent="0.25"/>
  <sheetData>
    <row r="1" spans="1:22" ht="19.5" thickBot="1" x14ac:dyDescent="0.3">
      <c r="A1" s="792" t="s">
        <v>147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S1" s="793"/>
      <c r="T1" s="793"/>
      <c r="U1" s="793"/>
      <c r="V1" s="285"/>
    </row>
    <row r="2" spans="1:22" x14ac:dyDescent="0.25">
      <c r="A2" s="786" t="s">
        <v>113</v>
      </c>
      <c r="B2" s="795" t="s">
        <v>98</v>
      </c>
      <c r="C2" s="787" t="s">
        <v>99</v>
      </c>
      <c r="D2" s="786" t="s">
        <v>38</v>
      </c>
      <c r="E2" s="787"/>
      <c r="F2" s="786" t="s">
        <v>72</v>
      </c>
      <c r="G2" s="799"/>
      <c r="H2" s="786" t="s">
        <v>90</v>
      </c>
      <c r="I2" s="787"/>
      <c r="J2" s="798" t="s">
        <v>84</v>
      </c>
      <c r="K2" s="799"/>
      <c r="L2" s="786" t="s">
        <v>159</v>
      </c>
      <c r="M2" s="787"/>
      <c r="N2" s="786" t="s">
        <v>4</v>
      </c>
      <c r="O2" s="787"/>
      <c r="P2" s="798" t="s">
        <v>73</v>
      </c>
      <c r="Q2" s="799"/>
      <c r="R2" s="786" t="s">
        <v>67</v>
      </c>
      <c r="S2" s="787"/>
      <c r="T2" s="786" t="s">
        <v>158</v>
      </c>
      <c r="U2" s="787"/>
      <c r="V2" s="283" t="s">
        <v>3</v>
      </c>
    </row>
    <row r="3" spans="1:22" x14ac:dyDescent="0.25">
      <c r="A3" s="794"/>
      <c r="B3" s="796"/>
      <c r="C3" s="797"/>
      <c r="D3" s="800" t="s">
        <v>116</v>
      </c>
      <c r="E3" s="260" t="s">
        <v>127</v>
      </c>
      <c r="F3" s="800" t="s">
        <v>116</v>
      </c>
      <c r="G3" s="260" t="s">
        <v>127</v>
      </c>
      <c r="H3" s="800" t="s">
        <v>116</v>
      </c>
      <c r="I3" s="260" t="s">
        <v>127</v>
      </c>
      <c r="J3" s="800" t="s">
        <v>116</v>
      </c>
      <c r="K3" s="260" t="s">
        <v>127</v>
      </c>
      <c r="L3" s="800" t="s">
        <v>116</v>
      </c>
      <c r="M3" s="260" t="s">
        <v>127</v>
      </c>
      <c r="N3" s="800" t="s">
        <v>116</v>
      </c>
      <c r="O3" s="260" t="s">
        <v>127</v>
      </c>
      <c r="P3" s="800" t="s">
        <v>116</v>
      </c>
      <c r="Q3" s="260" t="s">
        <v>127</v>
      </c>
      <c r="R3" s="800" t="s">
        <v>116</v>
      </c>
      <c r="S3" s="260" t="s">
        <v>127</v>
      </c>
      <c r="T3" s="800" t="s">
        <v>116</v>
      </c>
      <c r="U3" s="260" t="s">
        <v>127</v>
      </c>
      <c r="V3" s="805" t="s">
        <v>116</v>
      </c>
    </row>
    <row r="4" spans="1:22" x14ac:dyDescent="0.25">
      <c r="A4" s="772" t="s">
        <v>148</v>
      </c>
      <c r="B4" s="773"/>
      <c r="C4" s="774"/>
      <c r="D4" s="800"/>
      <c r="E4" s="209">
        <v>12</v>
      </c>
      <c r="F4" s="800"/>
      <c r="G4" s="210">
        <v>1</v>
      </c>
      <c r="H4" s="800"/>
      <c r="I4" s="209">
        <v>6</v>
      </c>
      <c r="J4" s="800"/>
      <c r="K4" s="210">
        <v>0</v>
      </c>
      <c r="L4" s="800"/>
      <c r="M4" s="209">
        <v>-6</v>
      </c>
      <c r="N4" s="800"/>
      <c r="O4" s="209">
        <v>1</v>
      </c>
      <c r="P4" s="800"/>
      <c r="Q4" s="210">
        <v>13</v>
      </c>
      <c r="R4" s="800"/>
      <c r="S4" s="209">
        <v>4</v>
      </c>
      <c r="T4" s="800"/>
      <c r="U4" s="209">
        <v>-6</v>
      </c>
      <c r="V4" s="805"/>
    </row>
    <row r="5" spans="1:22" x14ac:dyDescent="0.25">
      <c r="A5" s="772" t="s">
        <v>149</v>
      </c>
      <c r="B5" s="773"/>
      <c r="C5" s="774"/>
      <c r="D5" s="800"/>
      <c r="E5" s="209">
        <v>27</v>
      </c>
      <c r="F5" s="800"/>
      <c r="G5" s="210">
        <v>25</v>
      </c>
      <c r="H5" s="800"/>
      <c r="I5" s="209">
        <v>30</v>
      </c>
      <c r="J5" s="800"/>
      <c r="K5" s="210">
        <v>30</v>
      </c>
      <c r="L5" s="800"/>
      <c r="M5" s="209">
        <v>10</v>
      </c>
      <c r="N5" s="800"/>
      <c r="O5" s="209">
        <v>30</v>
      </c>
      <c r="P5" s="800"/>
      <c r="Q5" s="210">
        <v>27.5</v>
      </c>
      <c r="R5" s="800"/>
      <c r="S5" s="209">
        <v>30</v>
      </c>
      <c r="T5" s="800"/>
      <c r="U5" s="209">
        <v>22</v>
      </c>
      <c r="V5" s="805"/>
    </row>
    <row r="6" spans="1:22" ht="15.75" thickBot="1" x14ac:dyDescent="0.3">
      <c r="A6" s="809" t="s">
        <v>150</v>
      </c>
      <c r="B6" s="810"/>
      <c r="C6" s="825"/>
      <c r="D6" s="801"/>
      <c r="E6" s="212">
        <f>SUM(E4:E5)</f>
        <v>39</v>
      </c>
      <c r="F6" s="801"/>
      <c r="G6" s="211">
        <f>SUM(G4:G5)</f>
        <v>26</v>
      </c>
      <c r="H6" s="801"/>
      <c r="I6" s="212">
        <f>SUM(I4:I5)</f>
        <v>36</v>
      </c>
      <c r="J6" s="801"/>
      <c r="K6" s="211">
        <f>SUM(K4:K5)</f>
        <v>30</v>
      </c>
      <c r="L6" s="801"/>
      <c r="M6" s="212">
        <f>SUM(M4:M5)</f>
        <v>4</v>
      </c>
      <c r="N6" s="801"/>
      <c r="O6" s="212">
        <f>SUM(O4:O5)</f>
        <v>31</v>
      </c>
      <c r="P6" s="801"/>
      <c r="Q6" s="211">
        <v>41</v>
      </c>
      <c r="R6" s="801"/>
      <c r="S6" s="212">
        <f>SUM(S4:S5)</f>
        <v>34</v>
      </c>
      <c r="T6" s="801"/>
      <c r="U6" s="212">
        <f>SUM(U4:U5)</f>
        <v>16</v>
      </c>
      <c r="V6" s="824"/>
    </row>
    <row r="7" spans="1:22" ht="33.75" x14ac:dyDescent="0.25">
      <c r="A7" s="89">
        <v>22</v>
      </c>
      <c r="B7" s="281">
        <v>44711</v>
      </c>
      <c r="C7" s="282">
        <v>44716</v>
      </c>
      <c r="D7" s="119"/>
      <c r="E7" s="120"/>
      <c r="F7" s="336" t="s">
        <v>154</v>
      </c>
      <c r="G7" s="150"/>
      <c r="H7" s="348" t="s">
        <v>163</v>
      </c>
      <c r="I7" s="120"/>
      <c r="J7" s="105"/>
      <c r="K7" s="150"/>
      <c r="L7" s="102"/>
      <c r="M7" s="174"/>
      <c r="N7" s="119"/>
      <c r="O7" s="120"/>
      <c r="P7" s="336" t="s">
        <v>154</v>
      </c>
      <c r="Q7" s="170"/>
      <c r="R7" s="102"/>
      <c r="S7" s="174"/>
      <c r="T7" s="102"/>
      <c r="U7" s="174"/>
      <c r="V7" s="186"/>
    </row>
    <row r="8" spans="1:22" ht="33.75" x14ac:dyDescent="0.25">
      <c r="A8" s="90">
        <v>23</v>
      </c>
      <c r="B8" s="246">
        <f>B7+7</f>
        <v>44718</v>
      </c>
      <c r="C8" s="247">
        <f>C7+7</f>
        <v>44723</v>
      </c>
      <c r="D8" s="121"/>
      <c r="E8" s="122"/>
      <c r="F8" s="336" t="s">
        <v>154</v>
      </c>
      <c r="G8" s="151"/>
      <c r="H8" s="348" t="s">
        <v>163</v>
      </c>
      <c r="I8" s="122"/>
      <c r="J8" s="106"/>
      <c r="K8" s="151"/>
      <c r="L8" s="90"/>
      <c r="M8" s="175"/>
      <c r="N8" s="121" t="s">
        <v>165</v>
      </c>
      <c r="O8" s="122">
        <v>1</v>
      </c>
      <c r="P8" s="336" t="s">
        <v>154</v>
      </c>
      <c r="Q8" s="82"/>
      <c r="R8" s="90"/>
      <c r="S8" s="175"/>
      <c r="T8" s="90"/>
      <c r="U8" s="175"/>
      <c r="V8" s="187"/>
    </row>
    <row r="9" spans="1:22" ht="33.75" x14ac:dyDescent="0.25">
      <c r="A9" s="102">
        <v>24</v>
      </c>
      <c r="B9" s="248">
        <f t="shared" ref="B9:C24" si="0">B8+7</f>
        <v>44725</v>
      </c>
      <c r="C9" s="249">
        <f t="shared" si="0"/>
        <v>44730</v>
      </c>
      <c r="D9" s="123"/>
      <c r="E9" s="124"/>
      <c r="F9" s="336" t="s">
        <v>154</v>
      </c>
      <c r="G9" s="152"/>
      <c r="H9" s="348" t="s">
        <v>163</v>
      </c>
      <c r="I9" s="124"/>
      <c r="J9" s="107"/>
      <c r="K9" s="152"/>
      <c r="L9" s="91"/>
      <c r="M9" s="176"/>
      <c r="N9" s="123"/>
      <c r="O9" s="124"/>
      <c r="P9" s="336" t="s">
        <v>154</v>
      </c>
      <c r="Q9" s="87"/>
      <c r="R9" s="91"/>
      <c r="S9" s="176"/>
      <c r="T9" s="91" t="s">
        <v>10</v>
      </c>
      <c r="U9" s="176">
        <v>6</v>
      </c>
      <c r="V9" s="188"/>
    </row>
    <row r="10" spans="1:22" ht="33.75" x14ac:dyDescent="0.25">
      <c r="A10" s="90">
        <v>25</v>
      </c>
      <c r="B10" s="246">
        <f t="shared" si="0"/>
        <v>44732</v>
      </c>
      <c r="C10" s="247">
        <f t="shared" si="0"/>
        <v>44737</v>
      </c>
      <c r="D10" s="125" t="s">
        <v>10</v>
      </c>
      <c r="E10" s="148">
        <v>6</v>
      </c>
      <c r="F10" s="336" t="s">
        <v>154</v>
      </c>
      <c r="G10" s="153"/>
      <c r="H10" s="348" t="s">
        <v>163</v>
      </c>
      <c r="I10" s="148"/>
      <c r="J10" s="118"/>
      <c r="K10" s="153"/>
      <c r="L10" s="92"/>
      <c r="M10" s="177"/>
      <c r="N10" s="147"/>
      <c r="O10" s="148"/>
      <c r="P10" s="336" t="s">
        <v>154</v>
      </c>
      <c r="Q10" s="171"/>
      <c r="R10" s="92"/>
      <c r="S10" s="177"/>
      <c r="T10" s="92"/>
      <c r="U10" s="177"/>
      <c r="V10" s="189"/>
    </row>
    <row r="11" spans="1:22" ht="33.75" x14ac:dyDescent="0.25">
      <c r="A11" s="102">
        <v>26</v>
      </c>
      <c r="B11" s="248">
        <f t="shared" si="0"/>
        <v>44739</v>
      </c>
      <c r="C11" s="249">
        <f t="shared" si="0"/>
        <v>44744</v>
      </c>
      <c r="D11" s="123" t="s">
        <v>10</v>
      </c>
      <c r="E11" s="124" t="s">
        <v>166</v>
      </c>
      <c r="F11" s="371" t="s">
        <v>167</v>
      </c>
      <c r="G11" s="152"/>
      <c r="H11" s="348" t="s">
        <v>163</v>
      </c>
      <c r="I11" s="124"/>
      <c r="J11" s="107"/>
      <c r="K11" s="152"/>
      <c r="L11" s="91"/>
      <c r="M11" s="176"/>
      <c r="N11" s="123"/>
      <c r="O11" s="124"/>
      <c r="P11" s="336" t="s">
        <v>154</v>
      </c>
      <c r="Q11" s="87"/>
      <c r="R11" s="91"/>
      <c r="S11" s="176"/>
      <c r="T11" s="91"/>
      <c r="U11" s="176"/>
      <c r="V11" s="181"/>
    </row>
    <row r="12" spans="1:22" ht="33.75" x14ac:dyDescent="0.25">
      <c r="A12" s="90">
        <v>27</v>
      </c>
      <c r="B12" s="246">
        <f t="shared" si="0"/>
        <v>44746</v>
      </c>
      <c r="C12" s="247">
        <f t="shared" si="0"/>
        <v>44751</v>
      </c>
      <c r="D12" s="127"/>
      <c r="E12" s="122"/>
      <c r="F12" s="353">
        <v>0.5</v>
      </c>
      <c r="G12" s="151"/>
      <c r="H12" s="348" t="s">
        <v>163</v>
      </c>
      <c r="I12" s="122"/>
      <c r="J12" s="106"/>
      <c r="K12" s="151"/>
      <c r="L12" s="90"/>
      <c r="M12" s="175"/>
      <c r="N12" s="121"/>
      <c r="O12" s="122"/>
      <c r="P12" s="336" t="s">
        <v>154</v>
      </c>
      <c r="Q12" s="82"/>
      <c r="R12" s="90"/>
      <c r="S12" s="175"/>
      <c r="T12" s="90"/>
      <c r="U12" s="175"/>
      <c r="V12" s="182"/>
    </row>
    <row r="13" spans="1:22" ht="33.75" x14ac:dyDescent="0.25">
      <c r="A13" s="102">
        <v>28</v>
      </c>
      <c r="B13" s="248">
        <f t="shared" si="0"/>
        <v>44753</v>
      </c>
      <c r="C13" s="249">
        <f t="shared" si="0"/>
        <v>44758</v>
      </c>
      <c r="D13" s="123"/>
      <c r="E13" s="124"/>
      <c r="F13" s="353">
        <v>0.5</v>
      </c>
      <c r="G13" s="152"/>
      <c r="H13" s="348" t="s">
        <v>163</v>
      </c>
      <c r="I13" s="124"/>
      <c r="J13" s="107"/>
      <c r="K13" s="152"/>
      <c r="L13" s="91"/>
      <c r="M13" s="176"/>
      <c r="N13" s="195">
        <v>44757</v>
      </c>
      <c r="O13" s="124" t="s">
        <v>166</v>
      </c>
      <c r="P13" s="336" t="s">
        <v>154</v>
      </c>
      <c r="Q13" s="87"/>
      <c r="R13" s="91"/>
      <c r="S13" s="176"/>
      <c r="T13" s="91" t="s">
        <v>10</v>
      </c>
      <c r="U13" s="176">
        <v>5</v>
      </c>
      <c r="V13" s="181" t="s">
        <v>10</v>
      </c>
    </row>
    <row r="14" spans="1:22" ht="33.75" x14ac:dyDescent="0.25">
      <c r="A14" s="90">
        <v>29</v>
      </c>
      <c r="B14" s="246">
        <f t="shared" si="0"/>
        <v>44760</v>
      </c>
      <c r="C14" s="247">
        <f t="shared" si="0"/>
        <v>44765</v>
      </c>
      <c r="D14" s="121"/>
      <c r="E14" s="122"/>
      <c r="F14" s="353">
        <v>0.5</v>
      </c>
      <c r="G14" s="151"/>
      <c r="H14" s="348" t="s">
        <v>163</v>
      </c>
      <c r="I14" s="122"/>
      <c r="J14" s="106"/>
      <c r="K14" s="151"/>
      <c r="L14" s="90"/>
      <c r="M14" s="175"/>
      <c r="N14" s="121" t="s">
        <v>10</v>
      </c>
      <c r="O14" s="122">
        <v>6</v>
      </c>
      <c r="P14" s="336" t="s">
        <v>154</v>
      </c>
      <c r="Q14" s="82"/>
      <c r="R14" s="90"/>
      <c r="S14" s="175"/>
      <c r="T14" s="90"/>
      <c r="U14" s="175"/>
      <c r="V14" s="182" t="s">
        <v>10</v>
      </c>
    </row>
    <row r="15" spans="1:22" ht="33.75" x14ac:dyDescent="0.25">
      <c r="A15" s="102">
        <v>30</v>
      </c>
      <c r="B15" s="248">
        <f t="shared" si="0"/>
        <v>44767</v>
      </c>
      <c r="C15" s="249">
        <f t="shared" si="0"/>
        <v>44772</v>
      </c>
      <c r="D15" s="123"/>
      <c r="E15" s="124"/>
      <c r="F15" s="353">
        <v>0.5</v>
      </c>
      <c r="G15" s="152"/>
      <c r="H15" s="348" t="s">
        <v>163</v>
      </c>
      <c r="I15" s="124"/>
      <c r="J15" s="107"/>
      <c r="K15" s="152"/>
      <c r="L15" s="91"/>
      <c r="M15" s="176"/>
      <c r="N15" s="123" t="s">
        <v>10</v>
      </c>
      <c r="O15" s="124">
        <v>6</v>
      </c>
      <c r="P15" s="336" t="s">
        <v>154</v>
      </c>
      <c r="Q15" s="87"/>
      <c r="R15" s="91"/>
      <c r="S15" s="176"/>
      <c r="T15" s="91"/>
      <c r="U15" s="176"/>
      <c r="V15" s="181"/>
    </row>
    <row r="16" spans="1:22" ht="33.75" x14ac:dyDescent="0.25">
      <c r="A16" s="90">
        <v>31</v>
      </c>
      <c r="B16" s="246">
        <f t="shared" si="0"/>
        <v>44774</v>
      </c>
      <c r="C16" s="247">
        <f t="shared" si="0"/>
        <v>44779</v>
      </c>
      <c r="D16" s="121"/>
      <c r="E16" s="122"/>
      <c r="F16" s="353">
        <v>0.5</v>
      </c>
      <c r="G16" s="151"/>
      <c r="H16" s="348" t="s">
        <v>163</v>
      </c>
      <c r="I16" s="122"/>
      <c r="J16" s="106"/>
      <c r="K16" s="151"/>
      <c r="L16" s="178"/>
      <c r="M16" s="96"/>
      <c r="N16" s="121" t="s">
        <v>10</v>
      </c>
      <c r="O16" s="122">
        <v>6</v>
      </c>
      <c r="P16" s="336" t="s">
        <v>154</v>
      </c>
      <c r="Q16" s="82"/>
      <c r="R16" s="178" t="s">
        <v>10</v>
      </c>
      <c r="S16" s="96">
        <v>6</v>
      </c>
      <c r="T16" s="178"/>
      <c r="U16" s="96"/>
      <c r="V16" s="182"/>
    </row>
    <row r="17" spans="1:22" ht="33.75" x14ac:dyDescent="0.25">
      <c r="A17" s="349">
        <v>32</v>
      </c>
      <c r="B17" s="350">
        <f t="shared" si="0"/>
        <v>44781</v>
      </c>
      <c r="C17" s="351">
        <f t="shared" si="0"/>
        <v>44786</v>
      </c>
      <c r="D17" s="123" t="s">
        <v>10</v>
      </c>
      <c r="E17" s="124">
        <v>6</v>
      </c>
      <c r="F17" s="353">
        <v>0.5</v>
      </c>
      <c r="G17" s="152"/>
      <c r="H17" s="348" t="s">
        <v>163</v>
      </c>
      <c r="I17" s="124"/>
      <c r="J17" s="107"/>
      <c r="K17" s="152"/>
      <c r="L17" s="179" t="s">
        <v>10</v>
      </c>
      <c r="M17" s="94" t="s">
        <v>172</v>
      </c>
      <c r="N17" s="123"/>
      <c r="O17" s="124"/>
      <c r="P17" s="336" t="s">
        <v>154</v>
      </c>
      <c r="Q17" s="87"/>
      <c r="R17" s="179" t="s">
        <v>10</v>
      </c>
      <c r="S17" s="94">
        <v>6</v>
      </c>
      <c r="T17" s="179"/>
      <c r="U17" s="94"/>
      <c r="V17" s="181"/>
    </row>
    <row r="18" spans="1:22" ht="33.75" x14ac:dyDescent="0.25">
      <c r="A18" s="352">
        <v>33</v>
      </c>
      <c r="B18" s="350">
        <f t="shared" si="0"/>
        <v>44788</v>
      </c>
      <c r="C18" s="351">
        <f t="shared" si="0"/>
        <v>44793</v>
      </c>
      <c r="D18" s="121" t="s">
        <v>10</v>
      </c>
      <c r="E18" s="122">
        <v>5</v>
      </c>
      <c r="F18" s="353">
        <v>0.5</v>
      </c>
      <c r="G18" s="151"/>
      <c r="H18" s="348" t="s">
        <v>163</v>
      </c>
      <c r="I18" s="122"/>
      <c r="J18" s="106"/>
      <c r="K18" s="151"/>
      <c r="L18" s="178" t="s">
        <v>10</v>
      </c>
      <c r="M18" s="94" t="s">
        <v>172</v>
      </c>
      <c r="N18" s="121"/>
      <c r="O18" s="122"/>
      <c r="P18" s="336" t="s">
        <v>154</v>
      </c>
      <c r="Q18" s="82"/>
      <c r="R18" s="178" t="s">
        <v>10</v>
      </c>
      <c r="S18" s="96">
        <v>5</v>
      </c>
      <c r="T18" s="178"/>
      <c r="U18" s="96"/>
      <c r="V18" s="182"/>
    </row>
    <row r="19" spans="1:22" ht="33.75" x14ac:dyDescent="0.25">
      <c r="A19" s="102">
        <v>34</v>
      </c>
      <c r="B19" s="248">
        <f t="shared" si="0"/>
        <v>44795</v>
      </c>
      <c r="C19" s="249">
        <f t="shared" si="0"/>
        <v>44800</v>
      </c>
      <c r="D19" s="331"/>
      <c r="E19" s="124"/>
      <c r="F19" s="353">
        <v>0.5</v>
      </c>
      <c r="G19" s="152"/>
      <c r="H19" s="348" t="s">
        <v>170</v>
      </c>
      <c r="I19" s="124"/>
      <c r="J19" s="107"/>
      <c r="K19" s="152"/>
      <c r="L19" s="91" t="s">
        <v>10</v>
      </c>
      <c r="M19" s="176">
        <v>4</v>
      </c>
      <c r="N19" s="123"/>
      <c r="O19" s="124"/>
      <c r="P19" s="336" t="s">
        <v>154</v>
      </c>
      <c r="Q19" s="87"/>
      <c r="R19" s="91"/>
      <c r="S19" s="176"/>
      <c r="T19" s="91" t="s">
        <v>37</v>
      </c>
      <c r="U19" s="176">
        <v>5</v>
      </c>
      <c r="V19" s="181" t="s">
        <v>10</v>
      </c>
    </row>
    <row r="20" spans="1:22" ht="33.75" x14ac:dyDescent="0.25">
      <c r="A20" s="90">
        <v>35</v>
      </c>
      <c r="B20" s="246">
        <f t="shared" si="0"/>
        <v>44802</v>
      </c>
      <c r="C20" s="247">
        <f t="shared" si="0"/>
        <v>44807</v>
      </c>
      <c r="D20" s="332"/>
      <c r="E20" s="122"/>
      <c r="F20" s="127">
        <v>44805</v>
      </c>
      <c r="G20" s="151" t="s">
        <v>166</v>
      </c>
      <c r="H20" s="121" t="s">
        <v>10</v>
      </c>
      <c r="I20" s="122">
        <v>6</v>
      </c>
      <c r="J20" s="106"/>
      <c r="K20" s="151"/>
      <c r="L20" s="90"/>
      <c r="M20" s="175"/>
      <c r="N20" s="121"/>
      <c r="O20" s="122"/>
      <c r="P20" s="336" t="s">
        <v>154</v>
      </c>
      <c r="Q20" s="82"/>
      <c r="R20" s="90"/>
      <c r="S20" s="175"/>
      <c r="T20" s="90"/>
      <c r="U20" s="175"/>
      <c r="V20" s="333"/>
    </row>
    <row r="21" spans="1:22" ht="22.5" x14ac:dyDescent="0.25">
      <c r="A21" s="102">
        <v>36</v>
      </c>
      <c r="B21" s="248">
        <f t="shared" si="0"/>
        <v>44809</v>
      </c>
      <c r="C21" s="249">
        <f t="shared" si="0"/>
        <v>44814</v>
      </c>
      <c r="D21" s="331"/>
      <c r="E21" s="124"/>
      <c r="F21" s="370" t="s">
        <v>171</v>
      </c>
      <c r="G21" s="152"/>
      <c r="H21" s="123" t="s">
        <v>10</v>
      </c>
      <c r="I21" s="124">
        <v>6</v>
      </c>
      <c r="J21" s="107"/>
      <c r="K21" s="152"/>
      <c r="L21" s="91"/>
      <c r="M21" s="176"/>
      <c r="N21" s="123"/>
      <c r="O21" s="124"/>
      <c r="P21" s="372" t="s">
        <v>168</v>
      </c>
      <c r="Q21" s="87"/>
      <c r="R21" s="91"/>
      <c r="S21" s="176"/>
      <c r="T21" s="91"/>
      <c r="U21" s="176"/>
      <c r="V21" s="181"/>
    </row>
    <row r="22" spans="1:22" x14ac:dyDescent="0.25">
      <c r="A22" s="90">
        <v>37</v>
      </c>
      <c r="B22" s="246">
        <f t="shared" si="0"/>
        <v>44816</v>
      </c>
      <c r="C22" s="247">
        <f t="shared" si="0"/>
        <v>44821</v>
      </c>
      <c r="D22" s="332"/>
      <c r="E22" s="122"/>
      <c r="F22" s="121"/>
      <c r="G22" s="151"/>
      <c r="H22" s="121" t="s">
        <v>10</v>
      </c>
      <c r="I22" s="122">
        <v>6</v>
      </c>
      <c r="J22" s="106"/>
      <c r="K22" s="151"/>
      <c r="L22" s="121"/>
      <c r="M22" s="175"/>
      <c r="N22" s="121"/>
      <c r="O22" s="122"/>
      <c r="P22" s="84"/>
      <c r="Q22" s="82"/>
      <c r="R22" s="121"/>
      <c r="S22" s="175"/>
      <c r="T22" s="90"/>
      <c r="U22" s="175"/>
      <c r="V22" s="182"/>
    </row>
    <row r="23" spans="1:22" x14ac:dyDescent="0.25">
      <c r="A23" s="102">
        <v>38</v>
      </c>
      <c r="B23" s="248">
        <f t="shared" si="0"/>
        <v>44823</v>
      </c>
      <c r="C23" s="249">
        <f t="shared" si="0"/>
        <v>44828</v>
      </c>
      <c r="D23" s="331" t="s">
        <v>10</v>
      </c>
      <c r="E23" s="124" t="s">
        <v>166</v>
      </c>
      <c r="F23" s="123"/>
      <c r="G23" s="152"/>
      <c r="H23" s="331" t="s">
        <v>79</v>
      </c>
      <c r="I23" s="124"/>
      <c r="J23" s="107"/>
      <c r="K23" s="152"/>
      <c r="L23" s="91"/>
      <c r="M23" s="176"/>
      <c r="N23" s="123"/>
      <c r="O23" s="124"/>
      <c r="P23" s="85"/>
      <c r="Q23" s="87"/>
      <c r="R23" s="91"/>
      <c r="S23" s="176"/>
      <c r="T23" s="91"/>
      <c r="U23" s="176"/>
      <c r="V23" s="181"/>
    </row>
    <row r="24" spans="1:22" x14ac:dyDescent="0.25">
      <c r="A24" s="90">
        <v>39</v>
      </c>
      <c r="B24" s="246">
        <f t="shared" si="0"/>
        <v>44830</v>
      </c>
      <c r="C24" s="247">
        <f t="shared" si="0"/>
        <v>44835</v>
      </c>
      <c r="D24" s="355">
        <v>44830</v>
      </c>
      <c r="E24" s="122" t="s">
        <v>166</v>
      </c>
      <c r="F24" s="121"/>
      <c r="G24" s="151"/>
      <c r="H24" s="331" t="s">
        <v>79</v>
      </c>
      <c r="I24" s="122"/>
      <c r="J24" s="106"/>
      <c r="K24" s="151"/>
      <c r="L24" s="90"/>
      <c r="M24" s="175"/>
      <c r="N24" s="121"/>
      <c r="O24" s="122"/>
      <c r="P24" s="84"/>
      <c r="Q24" s="82"/>
      <c r="R24" s="90"/>
      <c r="S24" s="175"/>
      <c r="T24" s="90"/>
      <c r="U24" s="175"/>
      <c r="V24" s="182"/>
    </row>
    <row r="25" spans="1:22" x14ac:dyDescent="0.25">
      <c r="A25" s="102">
        <v>40</v>
      </c>
      <c r="B25" s="248">
        <f t="shared" ref="B25:C40" si="1">B24+7</f>
        <v>44837</v>
      </c>
      <c r="C25" s="249">
        <f t="shared" si="1"/>
        <v>44842</v>
      </c>
      <c r="D25" s="331"/>
      <c r="E25" s="124"/>
      <c r="F25" s="123"/>
      <c r="G25" s="152"/>
      <c r="H25" s="331" t="s">
        <v>79</v>
      </c>
      <c r="I25" s="124"/>
      <c r="J25" s="107"/>
      <c r="K25" s="152"/>
      <c r="L25" s="91"/>
      <c r="M25" s="176"/>
      <c r="N25" s="123"/>
      <c r="O25" s="124"/>
      <c r="P25" s="85"/>
      <c r="Q25" s="87"/>
      <c r="R25" s="91"/>
      <c r="S25" s="176"/>
      <c r="T25" s="91"/>
      <c r="U25" s="176"/>
      <c r="V25" s="181"/>
    </row>
    <row r="26" spans="1:22" ht="25.5" customHeight="1" x14ac:dyDescent="0.25">
      <c r="A26" s="90">
        <v>41</v>
      </c>
      <c r="B26" s="246">
        <f t="shared" si="1"/>
        <v>44844</v>
      </c>
      <c r="C26" s="247">
        <f t="shared" si="1"/>
        <v>44849</v>
      </c>
      <c r="D26" s="332"/>
      <c r="E26" s="122"/>
      <c r="F26" s="121"/>
      <c r="G26" s="151"/>
      <c r="H26" s="332" t="s">
        <v>179</v>
      </c>
      <c r="I26" s="122"/>
      <c r="J26" s="106"/>
      <c r="K26" s="151"/>
      <c r="L26" s="90"/>
      <c r="M26" s="175"/>
      <c r="N26" s="121"/>
      <c r="O26" s="122"/>
      <c r="P26" s="84"/>
      <c r="Q26" s="82"/>
      <c r="R26" s="90"/>
      <c r="S26" s="175"/>
      <c r="T26" s="90"/>
      <c r="U26" s="175"/>
      <c r="V26" s="182"/>
    </row>
    <row r="27" spans="1:22" ht="25.5" customHeight="1" x14ac:dyDescent="0.25">
      <c r="A27" s="102">
        <v>42</v>
      </c>
      <c r="B27" s="248">
        <f t="shared" si="1"/>
        <v>44851</v>
      </c>
      <c r="C27" s="249">
        <f t="shared" si="1"/>
        <v>44856</v>
      </c>
      <c r="D27" s="331"/>
      <c r="E27" s="124"/>
      <c r="F27" s="123"/>
      <c r="G27" s="152"/>
      <c r="H27" s="332" t="s">
        <v>179</v>
      </c>
      <c r="I27" s="124"/>
      <c r="J27" s="107"/>
      <c r="K27" s="152"/>
      <c r="L27" s="91"/>
      <c r="M27" s="176"/>
      <c r="N27" s="123"/>
      <c r="O27" s="124"/>
      <c r="P27" s="85"/>
      <c r="Q27" s="87"/>
      <c r="R27" s="91"/>
      <c r="S27" s="176"/>
      <c r="T27" s="91"/>
      <c r="U27" s="176"/>
      <c r="V27" s="181"/>
    </row>
    <row r="28" spans="1:22" ht="25.5" customHeight="1" x14ac:dyDescent="0.25">
      <c r="A28" s="90">
        <v>43</v>
      </c>
      <c r="B28" s="246">
        <f t="shared" si="1"/>
        <v>44858</v>
      </c>
      <c r="C28" s="247">
        <f t="shared" si="1"/>
        <v>44863</v>
      </c>
      <c r="D28" s="332"/>
      <c r="E28" s="122"/>
      <c r="F28" s="121"/>
      <c r="G28" s="151"/>
      <c r="H28" s="332" t="s">
        <v>179</v>
      </c>
      <c r="I28" s="122"/>
      <c r="J28" s="106"/>
      <c r="K28" s="151"/>
      <c r="L28" s="90"/>
      <c r="M28" s="175"/>
      <c r="N28" s="121"/>
      <c r="O28" s="122"/>
      <c r="P28" s="84" t="s">
        <v>10</v>
      </c>
      <c r="Q28" s="82">
        <v>6</v>
      </c>
      <c r="R28" s="90"/>
      <c r="S28" s="175"/>
      <c r="T28" s="90"/>
      <c r="U28" s="175"/>
      <c r="V28" s="182"/>
    </row>
    <row r="29" spans="1:22" ht="25.5" customHeight="1" x14ac:dyDescent="0.25">
      <c r="A29" s="102">
        <v>44</v>
      </c>
      <c r="B29" s="248">
        <f t="shared" si="1"/>
        <v>44865</v>
      </c>
      <c r="C29" s="249">
        <f t="shared" si="1"/>
        <v>44870</v>
      </c>
      <c r="D29" s="354">
        <v>44865</v>
      </c>
      <c r="E29" s="124" t="s">
        <v>166</v>
      </c>
      <c r="F29" s="354">
        <v>44865</v>
      </c>
      <c r="G29" s="124" t="s">
        <v>166</v>
      </c>
      <c r="H29" s="332" t="s">
        <v>179</v>
      </c>
      <c r="I29" s="124"/>
      <c r="J29" s="107"/>
      <c r="K29" s="152"/>
      <c r="L29" s="91"/>
      <c r="M29" s="176"/>
      <c r="N29" s="123"/>
      <c r="O29" s="124"/>
      <c r="P29" s="85"/>
      <c r="Q29" s="87"/>
      <c r="R29" s="91"/>
      <c r="S29" s="176"/>
      <c r="T29" s="91"/>
      <c r="U29" s="176"/>
      <c r="V29" s="181"/>
    </row>
    <row r="30" spans="1:22" ht="25.5" customHeight="1" x14ac:dyDescent="0.25">
      <c r="A30" s="90">
        <v>45</v>
      </c>
      <c r="B30" s="246">
        <f t="shared" si="1"/>
        <v>44872</v>
      </c>
      <c r="C30" s="247">
        <f t="shared" si="1"/>
        <v>44877</v>
      </c>
      <c r="D30" s="332"/>
      <c r="E30" s="122"/>
      <c r="F30" s="121"/>
      <c r="G30" s="151"/>
      <c r="H30" s="332" t="s">
        <v>179</v>
      </c>
      <c r="I30" s="122"/>
      <c r="J30" s="106"/>
      <c r="K30" s="151"/>
      <c r="L30" s="90"/>
      <c r="M30" s="175"/>
      <c r="N30" s="121"/>
      <c r="O30" s="122"/>
      <c r="P30" s="84"/>
      <c r="Q30" s="82"/>
      <c r="R30" s="90"/>
      <c r="S30" s="175"/>
      <c r="T30" s="90"/>
      <c r="U30" s="175"/>
      <c r="V30" s="182"/>
    </row>
    <row r="31" spans="1:22" ht="25.5" customHeight="1" x14ac:dyDescent="0.25">
      <c r="A31" s="102">
        <v>46</v>
      </c>
      <c r="B31" s="248">
        <f t="shared" si="1"/>
        <v>44879</v>
      </c>
      <c r="C31" s="249">
        <f t="shared" si="1"/>
        <v>44884</v>
      </c>
      <c r="D31" s="331"/>
      <c r="E31" s="124"/>
      <c r="F31" s="123"/>
      <c r="G31" s="152"/>
      <c r="H31" s="332" t="s">
        <v>179</v>
      </c>
      <c r="I31" s="124"/>
      <c r="J31" s="107"/>
      <c r="K31" s="152"/>
      <c r="L31" s="91"/>
      <c r="M31" s="176"/>
      <c r="N31" s="123"/>
      <c r="O31" s="124"/>
      <c r="P31" s="85"/>
      <c r="Q31" s="87"/>
      <c r="R31" s="91"/>
      <c r="S31" s="176"/>
      <c r="T31" s="91"/>
      <c r="U31" s="176"/>
      <c r="V31" s="181"/>
    </row>
    <row r="32" spans="1:22" ht="25.5" customHeight="1" x14ac:dyDescent="0.25">
      <c r="A32" s="90">
        <v>47</v>
      </c>
      <c r="B32" s="246">
        <f t="shared" si="1"/>
        <v>44886</v>
      </c>
      <c r="C32" s="247">
        <f t="shared" si="1"/>
        <v>44891</v>
      </c>
      <c r="D32" s="332"/>
      <c r="E32" s="122"/>
      <c r="F32" s="121"/>
      <c r="G32" s="151"/>
      <c r="H32" s="332" t="s">
        <v>179</v>
      </c>
      <c r="I32" s="122"/>
      <c r="J32" s="106"/>
      <c r="K32" s="151"/>
      <c r="L32" s="90"/>
      <c r="M32" s="175"/>
      <c r="N32" s="121"/>
      <c r="O32" s="122"/>
      <c r="P32" s="84"/>
      <c r="Q32" s="82"/>
      <c r="R32" s="90"/>
      <c r="S32" s="175"/>
      <c r="T32" s="90"/>
      <c r="U32" s="175"/>
      <c r="V32" s="182"/>
    </row>
    <row r="33" spans="1:22" ht="25.5" customHeight="1" x14ac:dyDescent="0.25">
      <c r="A33" s="102">
        <v>48</v>
      </c>
      <c r="B33" s="248">
        <f t="shared" si="1"/>
        <v>44893</v>
      </c>
      <c r="C33" s="249">
        <f t="shared" si="1"/>
        <v>44898</v>
      </c>
      <c r="D33" s="331"/>
      <c r="E33" s="124"/>
      <c r="F33" s="123"/>
      <c r="G33" s="152"/>
      <c r="H33" s="332" t="s">
        <v>179</v>
      </c>
      <c r="I33" s="124"/>
      <c r="J33" s="107"/>
      <c r="K33" s="152"/>
      <c r="L33" s="91"/>
      <c r="M33" s="176"/>
      <c r="N33" s="123"/>
      <c r="O33" s="124"/>
      <c r="P33" s="85"/>
      <c r="Q33" s="87"/>
      <c r="R33" s="91"/>
      <c r="S33" s="176"/>
      <c r="T33" s="91"/>
      <c r="U33" s="176"/>
      <c r="V33" s="181"/>
    </row>
    <row r="34" spans="1:22" ht="25.5" customHeight="1" x14ac:dyDescent="0.25">
      <c r="A34" s="90">
        <v>49</v>
      </c>
      <c r="B34" s="246">
        <f t="shared" si="1"/>
        <v>44900</v>
      </c>
      <c r="C34" s="247">
        <f t="shared" si="1"/>
        <v>44905</v>
      </c>
      <c r="D34" s="332"/>
      <c r="E34" s="122"/>
      <c r="F34" s="121"/>
      <c r="G34" s="151"/>
      <c r="H34" s="332" t="s">
        <v>179</v>
      </c>
      <c r="I34" s="122"/>
      <c r="J34" s="106"/>
      <c r="K34" s="151"/>
      <c r="L34" s="90"/>
      <c r="M34" s="175"/>
      <c r="N34" s="121"/>
      <c r="O34" s="122"/>
      <c r="P34" s="84"/>
      <c r="Q34" s="82"/>
      <c r="R34" s="90"/>
      <c r="S34" s="175"/>
      <c r="T34" s="90"/>
      <c r="U34" s="175"/>
      <c r="V34" s="182"/>
    </row>
    <row r="35" spans="1:22" ht="25.5" customHeight="1" x14ac:dyDescent="0.25">
      <c r="A35" s="102">
        <v>50</v>
      </c>
      <c r="B35" s="248">
        <f t="shared" si="1"/>
        <v>44907</v>
      </c>
      <c r="C35" s="249">
        <f t="shared" si="1"/>
        <v>44912</v>
      </c>
      <c r="D35" s="331"/>
      <c r="E35" s="129"/>
      <c r="F35" s="128"/>
      <c r="G35" s="154"/>
      <c r="H35" s="332" t="s">
        <v>179</v>
      </c>
      <c r="I35" s="129"/>
      <c r="J35" s="108"/>
      <c r="K35" s="154"/>
      <c r="L35" s="93"/>
      <c r="M35" s="94"/>
      <c r="N35" s="128"/>
      <c r="O35" s="129"/>
      <c r="P35" s="86"/>
      <c r="Q35" s="88"/>
      <c r="R35" s="93"/>
      <c r="S35" s="94"/>
      <c r="T35" s="93"/>
      <c r="U35" s="94"/>
      <c r="V35" s="181"/>
    </row>
    <row r="36" spans="1:22" ht="22.5" x14ac:dyDescent="0.25">
      <c r="A36" s="90">
        <v>51</v>
      </c>
      <c r="B36" s="246">
        <f t="shared" si="1"/>
        <v>44914</v>
      </c>
      <c r="C36" s="247">
        <f t="shared" si="1"/>
        <v>44919</v>
      </c>
      <c r="D36" s="332" t="s">
        <v>173</v>
      </c>
      <c r="E36" s="131" t="s">
        <v>166</v>
      </c>
      <c r="F36" s="130"/>
      <c r="G36" s="155"/>
      <c r="H36" s="332" t="s">
        <v>179</v>
      </c>
      <c r="I36" s="131"/>
      <c r="J36" s="109"/>
      <c r="K36" s="155"/>
      <c r="L36" s="95"/>
      <c r="M36" s="96"/>
      <c r="N36" s="130"/>
      <c r="O36" s="131"/>
      <c r="P36" s="80"/>
      <c r="Q36" s="81"/>
      <c r="R36" s="95"/>
      <c r="S36" s="96"/>
      <c r="T36" s="95"/>
      <c r="U36" s="96"/>
      <c r="V36" s="182"/>
    </row>
    <row r="37" spans="1:22" ht="15.75" thickBot="1" x14ac:dyDescent="0.3">
      <c r="A37" s="243">
        <v>52</v>
      </c>
      <c r="B37" s="250">
        <f t="shared" si="1"/>
        <v>44921</v>
      </c>
      <c r="C37" s="251">
        <f t="shared" si="1"/>
        <v>44926</v>
      </c>
      <c r="D37" s="334"/>
      <c r="E37" s="356"/>
      <c r="F37" s="343" t="s">
        <v>10</v>
      </c>
      <c r="G37" s="357">
        <v>6</v>
      </c>
      <c r="H37" s="343" t="s">
        <v>10</v>
      </c>
      <c r="I37" s="358">
        <v>6</v>
      </c>
      <c r="J37" s="359"/>
      <c r="K37" s="357"/>
      <c r="L37" s="360"/>
      <c r="M37" s="361"/>
      <c r="N37" s="343" t="s">
        <v>174</v>
      </c>
      <c r="O37" s="358">
        <v>3</v>
      </c>
      <c r="P37" s="362" t="s">
        <v>10</v>
      </c>
      <c r="Q37" s="363">
        <v>6</v>
      </c>
      <c r="R37" s="360"/>
      <c r="S37" s="361"/>
      <c r="T37" s="360"/>
      <c r="U37" s="361"/>
      <c r="V37" s="364"/>
    </row>
    <row r="38" spans="1:22" x14ac:dyDescent="0.25">
      <c r="A38" s="213">
        <v>1</v>
      </c>
      <c r="B38" s="277">
        <f>B37+7</f>
        <v>44928</v>
      </c>
      <c r="C38" s="278">
        <f>C37+7</f>
        <v>44933</v>
      </c>
      <c r="D38" s="365">
        <v>44563</v>
      </c>
      <c r="E38" s="172" t="s">
        <v>166</v>
      </c>
      <c r="F38" s="134"/>
      <c r="G38" s="157"/>
      <c r="H38" s="99"/>
      <c r="I38" s="162"/>
      <c r="J38" s="134"/>
      <c r="K38" s="135"/>
      <c r="L38" s="143"/>
      <c r="M38" s="162"/>
      <c r="N38" s="134"/>
      <c r="O38" s="135"/>
      <c r="P38" s="365">
        <v>44563</v>
      </c>
      <c r="Q38" s="172">
        <v>1</v>
      </c>
      <c r="R38" s="99"/>
      <c r="S38" s="162"/>
      <c r="T38" s="99"/>
      <c r="U38" s="162"/>
      <c r="V38" s="191"/>
    </row>
    <row r="39" spans="1:22" x14ac:dyDescent="0.25">
      <c r="A39" s="100">
        <v>2</v>
      </c>
      <c r="B39" s="248">
        <f t="shared" si="1"/>
        <v>44935</v>
      </c>
      <c r="C39" s="249">
        <f t="shared" si="1"/>
        <v>44940</v>
      </c>
      <c r="D39" s="331"/>
      <c r="E39" s="137"/>
      <c r="F39" s="136"/>
      <c r="G39" s="158"/>
      <c r="H39" s="100"/>
      <c r="I39" s="163"/>
      <c r="J39" s="136"/>
      <c r="K39" s="137"/>
      <c r="L39" s="144"/>
      <c r="M39" s="163"/>
      <c r="N39" s="136"/>
      <c r="O39" s="137"/>
      <c r="P39" s="367">
        <v>44939</v>
      </c>
      <c r="Q39" s="79">
        <v>1</v>
      </c>
      <c r="R39" s="100" t="s">
        <v>10</v>
      </c>
      <c r="S39" s="163">
        <v>6</v>
      </c>
      <c r="T39" s="100"/>
      <c r="U39" s="163"/>
      <c r="V39" s="192"/>
    </row>
    <row r="40" spans="1:22" x14ac:dyDescent="0.25">
      <c r="A40" s="101">
        <v>3</v>
      </c>
      <c r="B40" s="246">
        <f t="shared" si="1"/>
        <v>44942</v>
      </c>
      <c r="C40" s="247">
        <f t="shared" si="1"/>
        <v>44947</v>
      </c>
      <c r="D40" s="332"/>
      <c r="E40" s="139"/>
      <c r="F40" s="138"/>
      <c r="G40" s="159"/>
      <c r="H40" s="101"/>
      <c r="I40" s="164"/>
      <c r="J40" s="138"/>
      <c r="K40" s="139"/>
      <c r="L40" s="145"/>
      <c r="M40" s="164"/>
      <c r="N40" s="138"/>
      <c r="O40" s="139"/>
      <c r="P40" s="145"/>
      <c r="Q40" s="78"/>
      <c r="R40" s="101"/>
      <c r="S40" s="164"/>
      <c r="T40" s="101"/>
      <c r="U40" s="164"/>
      <c r="V40" s="193"/>
    </row>
    <row r="41" spans="1:22" x14ac:dyDescent="0.25">
      <c r="A41" s="100">
        <v>4</v>
      </c>
      <c r="B41" s="248">
        <f t="shared" ref="B41:C56" si="2">B40+7</f>
        <v>44949</v>
      </c>
      <c r="C41" s="249">
        <f t="shared" si="2"/>
        <v>44954</v>
      </c>
      <c r="D41" s="331"/>
      <c r="E41" s="137"/>
      <c r="F41" s="136"/>
      <c r="G41" s="158"/>
      <c r="H41" s="100"/>
      <c r="I41" s="163"/>
      <c r="J41" s="136"/>
      <c r="K41" s="137"/>
      <c r="L41" s="144"/>
      <c r="M41" s="163"/>
      <c r="N41" s="136"/>
      <c r="O41" s="137"/>
      <c r="P41" s="144"/>
      <c r="Q41" s="79"/>
      <c r="R41" s="100"/>
      <c r="S41" s="163"/>
      <c r="T41" s="100" t="s">
        <v>10</v>
      </c>
      <c r="U41" s="163">
        <v>6</v>
      </c>
      <c r="V41" s="192"/>
    </row>
    <row r="42" spans="1:22" x14ac:dyDescent="0.25">
      <c r="A42" s="101">
        <v>5</v>
      </c>
      <c r="B42" s="246">
        <f t="shared" si="2"/>
        <v>44956</v>
      </c>
      <c r="C42" s="247">
        <f t="shared" si="2"/>
        <v>44961</v>
      </c>
      <c r="D42" s="355">
        <v>44596</v>
      </c>
      <c r="E42" s="139">
        <v>1</v>
      </c>
      <c r="F42" s="138"/>
      <c r="G42" s="159"/>
      <c r="H42" s="101"/>
      <c r="I42" s="164"/>
      <c r="J42" s="138"/>
      <c r="K42" s="139"/>
      <c r="L42" s="145" t="s">
        <v>182</v>
      </c>
      <c r="M42" s="164" t="s">
        <v>166</v>
      </c>
      <c r="N42" s="138"/>
      <c r="O42" s="139"/>
      <c r="P42" s="145"/>
      <c r="Q42" s="78"/>
      <c r="R42" s="101"/>
      <c r="S42" s="164"/>
      <c r="T42" s="101"/>
      <c r="U42" s="164"/>
      <c r="V42" s="193"/>
    </row>
    <row r="43" spans="1:22" x14ac:dyDescent="0.25">
      <c r="A43" s="100">
        <v>6</v>
      </c>
      <c r="B43" s="248">
        <f t="shared" si="2"/>
        <v>44963</v>
      </c>
      <c r="C43" s="249">
        <f t="shared" si="2"/>
        <v>44968</v>
      </c>
      <c r="D43" s="136" t="s">
        <v>10</v>
      </c>
      <c r="E43" s="137">
        <v>6</v>
      </c>
      <c r="F43" s="136"/>
      <c r="G43" s="158"/>
      <c r="H43" s="100"/>
      <c r="I43" s="163"/>
      <c r="J43" s="136"/>
      <c r="K43" s="137"/>
      <c r="L43" s="144" t="s">
        <v>10</v>
      </c>
      <c r="M43" s="163" t="s">
        <v>166</v>
      </c>
      <c r="N43" s="136"/>
      <c r="O43" s="137"/>
      <c r="P43" s="144"/>
      <c r="Q43" s="79"/>
      <c r="R43" s="100"/>
      <c r="S43" s="163"/>
      <c r="T43" s="100"/>
      <c r="U43" s="163"/>
      <c r="V43" s="192" t="s">
        <v>10</v>
      </c>
    </row>
    <row r="44" spans="1:22" x14ac:dyDescent="0.25">
      <c r="A44" s="101">
        <v>7</v>
      </c>
      <c r="B44" s="246">
        <f t="shared" si="2"/>
        <v>44970</v>
      </c>
      <c r="C44" s="247">
        <f t="shared" si="2"/>
        <v>44975</v>
      </c>
      <c r="D44" s="138"/>
      <c r="E44" s="139"/>
      <c r="F44" s="138"/>
      <c r="G44" s="159"/>
      <c r="H44" s="101"/>
      <c r="I44" s="164"/>
      <c r="J44" s="138" t="s">
        <v>10</v>
      </c>
      <c r="K44" s="139">
        <v>5</v>
      </c>
      <c r="L44" s="145"/>
      <c r="M44" s="164"/>
      <c r="N44" s="138"/>
      <c r="O44" s="139"/>
      <c r="P44" s="145"/>
      <c r="Q44" s="78"/>
      <c r="R44" s="101"/>
      <c r="S44" s="164"/>
      <c r="T44" s="101"/>
      <c r="U44" s="164"/>
      <c r="V44" s="193"/>
    </row>
    <row r="45" spans="1:22" x14ac:dyDescent="0.25">
      <c r="A45" s="100">
        <v>8</v>
      </c>
      <c r="B45" s="248">
        <f t="shared" si="2"/>
        <v>44977</v>
      </c>
      <c r="C45" s="249">
        <f t="shared" si="2"/>
        <v>44982</v>
      </c>
      <c r="D45" s="136"/>
      <c r="E45" s="137"/>
      <c r="F45" s="136"/>
      <c r="G45" s="158"/>
      <c r="H45" s="100"/>
      <c r="I45" s="163"/>
      <c r="J45" s="136" t="s">
        <v>10</v>
      </c>
      <c r="K45" s="137" t="s">
        <v>166</v>
      </c>
      <c r="L45" s="144"/>
      <c r="M45" s="163"/>
      <c r="N45" s="136"/>
      <c r="O45" s="137"/>
      <c r="P45" s="144"/>
      <c r="Q45" s="79"/>
      <c r="R45" s="100"/>
      <c r="S45" s="163"/>
      <c r="T45" s="100"/>
      <c r="U45" s="163"/>
      <c r="V45" s="192"/>
    </row>
    <row r="46" spans="1:22" x14ac:dyDescent="0.25">
      <c r="A46" s="101">
        <v>9</v>
      </c>
      <c r="B46" s="246">
        <f t="shared" si="2"/>
        <v>44984</v>
      </c>
      <c r="C46" s="247">
        <f t="shared" si="2"/>
        <v>44989</v>
      </c>
      <c r="D46" s="138"/>
      <c r="E46" s="139"/>
      <c r="F46" s="138"/>
      <c r="G46" s="159"/>
      <c r="H46" s="101"/>
      <c r="I46" s="164"/>
      <c r="J46" s="138"/>
      <c r="K46" s="139"/>
      <c r="L46" s="145"/>
      <c r="M46" s="164"/>
      <c r="N46" s="138"/>
      <c r="O46" s="139"/>
      <c r="P46" s="145"/>
      <c r="Q46" s="78"/>
      <c r="R46" s="101"/>
      <c r="S46" s="164"/>
      <c r="T46" s="101"/>
      <c r="U46" s="164"/>
      <c r="V46" s="193"/>
    </row>
    <row r="47" spans="1:22" x14ac:dyDescent="0.25">
      <c r="A47" s="100">
        <v>10</v>
      </c>
      <c r="B47" s="248">
        <f t="shared" si="2"/>
        <v>44991</v>
      </c>
      <c r="C47" s="249">
        <f t="shared" si="2"/>
        <v>44996</v>
      </c>
      <c r="D47" s="136"/>
      <c r="E47" s="137"/>
      <c r="F47" s="136"/>
      <c r="G47" s="158"/>
      <c r="H47" s="100"/>
      <c r="I47" s="163"/>
      <c r="J47" s="136"/>
      <c r="K47" s="137"/>
      <c r="L47" s="144"/>
      <c r="M47" s="163"/>
      <c r="N47" s="136"/>
      <c r="O47" s="137"/>
      <c r="P47" s="144"/>
      <c r="Q47" s="79"/>
      <c r="R47" s="100" t="s">
        <v>184</v>
      </c>
      <c r="S47" s="163">
        <v>3</v>
      </c>
      <c r="T47" s="100" t="s">
        <v>185</v>
      </c>
      <c r="U47" s="163">
        <v>3</v>
      </c>
      <c r="V47" s="192"/>
    </row>
    <row r="48" spans="1:22" x14ac:dyDescent="0.25">
      <c r="A48" s="101">
        <v>11</v>
      </c>
      <c r="B48" s="246">
        <f t="shared" si="2"/>
        <v>44998</v>
      </c>
      <c r="C48" s="247">
        <f t="shared" si="2"/>
        <v>45003</v>
      </c>
      <c r="D48" s="138"/>
      <c r="E48" s="139"/>
      <c r="F48" s="138"/>
      <c r="G48" s="159"/>
      <c r="H48" s="101" t="s">
        <v>186</v>
      </c>
      <c r="I48" s="164">
        <v>3</v>
      </c>
      <c r="J48" s="138"/>
      <c r="K48" s="139"/>
      <c r="L48" s="145"/>
      <c r="M48" s="164"/>
      <c r="N48" s="138"/>
      <c r="O48" s="139"/>
      <c r="P48" s="145"/>
      <c r="Q48" s="78"/>
      <c r="R48" s="101"/>
      <c r="S48" s="164"/>
      <c r="T48" s="101"/>
      <c r="U48" s="164"/>
      <c r="V48" s="193"/>
    </row>
    <row r="49" spans="1:22" x14ac:dyDescent="0.25">
      <c r="A49" s="100">
        <v>12</v>
      </c>
      <c r="B49" s="248">
        <f t="shared" si="2"/>
        <v>45005</v>
      </c>
      <c r="C49" s="249">
        <f t="shared" si="2"/>
        <v>45010</v>
      </c>
      <c r="D49" s="136"/>
      <c r="E49" s="137"/>
      <c r="F49" s="136"/>
      <c r="G49" s="158"/>
      <c r="H49" s="100"/>
      <c r="I49" s="163"/>
      <c r="J49" s="136"/>
      <c r="K49" s="137"/>
      <c r="L49" s="144"/>
      <c r="M49" s="163"/>
      <c r="N49" s="136"/>
      <c r="O49" s="137"/>
      <c r="P49" s="144"/>
      <c r="Q49" s="79"/>
      <c r="R49" s="100"/>
      <c r="S49" s="163"/>
      <c r="T49" s="100"/>
      <c r="U49" s="163"/>
      <c r="V49" s="192"/>
    </row>
    <row r="50" spans="1:22" x14ac:dyDescent="0.25">
      <c r="A50" s="101">
        <v>13</v>
      </c>
      <c r="B50" s="246">
        <f t="shared" si="2"/>
        <v>45012</v>
      </c>
      <c r="C50" s="247">
        <f t="shared" si="2"/>
        <v>45017</v>
      </c>
      <c r="D50" s="366">
        <v>45017</v>
      </c>
      <c r="E50" s="139">
        <v>1</v>
      </c>
      <c r="F50" s="138"/>
      <c r="G50" s="159"/>
      <c r="H50" s="101"/>
      <c r="I50" s="164"/>
      <c r="J50" s="138"/>
      <c r="K50" s="139"/>
      <c r="L50" s="145"/>
      <c r="M50" s="164"/>
      <c r="N50" s="138"/>
      <c r="O50" s="139"/>
      <c r="P50" s="374">
        <v>45012</v>
      </c>
      <c r="Q50" s="78">
        <v>1</v>
      </c>
      <c r="R50" s="101"/>
      <c r="S50" s="164"/>
      <c r="T50" s="101"/>
      <c r="U50" s="164"/>
      <c r="V50" s="193"/>
    </row>
    <row r="51" spans="1:22" x14ac:dyDescent="0.25">
      <c r="A51" s="100">
        <v>14</v>
      </c>
      <c r="B51" s="248">
        <f t="shared" si="2"/>
        <v>45019</v>
      </c>
      <c r="C51" s="249">
        <f t="shared" si="2"/>
        <v>45024</v>
      </c>
      <c r="D51" s="136"/>
      <c r="E51" s="137"/>
      <c r="F51" s="373">
        <v>45024</v>
      </c>
      <c r="G51" s="158">
        <v>1</v>
      </c>
      <c r="H51" s="100"/>
      <c r="I51" s="163"/>
      <c r="J51" s="136"/>
      <c r="K51" s="137"/>
      <c r="L51" s="144"/>
      <c r="M51" s="163"/>
      <c r="N51" s="136"/>
      <c r="O51" s="137"/>
      <c r="P51" s="144"/>
      <c r="Q51" s="79"/>
      <c r="R51" s="100"/>
      <c r="S51" s="163"/>
      <c r="T51" s="100"/>
      <c r="U51" s="163"/>
      <c r="V51" s="192"/>
    </row>
    <row r="52" spans="1:22" x14ac:dyDescent="0.25">
      <c r="A52" s="101">
        <v>15</v>
      </c>
      <c r="B52" s="246">
        <f t="shared" si="2"/>
        <v>45026</v>
      </c>
      <c r="C52" s="247">
        <f t="shared" si="2"/>
        <v>45031</v>
      </c>
      <c r="D52" s="366" t="s">
        <v>189</v>
      </c>
      <c r="E52" s="139">
        <v>2</v>
      </c>
      <c r="F52" s="138" t="s">
        <v>187</v>
      </c>
      <c r="G52" s="159">
        <v>2</v>
      </c>
      <c r="H52" s="240">
        <v>45031</v>
      </c>
      <c r="I52" s="164" t="s">
        <v>166</v>
      </c>
      <c r="J52" s="237"/>
      <c r="K52" s="238"/>
      <c r="L52" s="145"/>
      <c r="M52" s="164"/>
      <c r="N52" s="138"/>
      <c r="O52" s="139"/>
      <c r="P52" s="374">
        <v>45027</v>
      </c>
      <c r="Q52" s="78" t="s">
        <v>166</v>
      </c>
      <c r="R52" s="101"/>
      <c r="S52" s="164"/>
      <c r="T52" s="101"/>
      <c r="U52" s="164"/>
      <c r="V52" s="193" t="s">
        <v>10</v>
      </c>
    </row>
    <row r="53" spans="1:22" x14ac:dyDescent="0.25">
      <c r="A53" s="100">
        <v>16</v>
      </c>
      <c r="B53" s="248">
        <f t="shared" si="2"/>
        <v>45033</v>
      </c>
      <c r="C53" s="249">
        <f t="shared" si="2"/>
        <v>45038</v>
      </c>
      <c r="D53" s="136"/>
      <c r="E53" s="137"/>
      <c r="F53" s="136"/>
      <c r="G53" s="158"/>
      <c r="H53" s="100"/>
      <c r="I53" s="163"/>
      <c r="J53" s="373">
        <v>45038</v>
      </c>
      <c r="K53" s="137" t="s">
        <v>166</v>
      </c>
      <c r="L53" s="232">
        <v>45038</v>
      </c>
      <c r="M53" s="158" t="s">
        <v>166</v>
      </c>
      <c r="N53" s="136" t="s">
        <v>10</v>
      </c>
      <c r="O53" s="137">
        <v>6</v>
      </c>
      <c r="P53" s="144" t="s">
        <v>10</v>
      </c>
      <c r="Q53" s="79">
        <v>6</v>
      </c>
      <c r="R53" s="100" t="s">
        <v>10</v>
      </c>
      <c r="S53" s="163">
        <v>6</v>
      </c>
      <c r="T53" s="100"/>
      <c r="U53" s="163"/>
      <c r="V53" s="192"/>
    </row>
    <row r="54" spans="1:22" x14ac:dyDescent="0.25">
      <c r="A54" s="101">
        <v>17</v>
      </c>
      <c r="B54" s="246">
        <f t="shared" si="2"/>
        <v>45040</v>
      </c>
      <c r="C54" s="247">
        <f t="shared" si="2"/>
        <v>45045</v>
      </c>
      <c r="D54" s="138"/>
      <c r="E54" s="139"/>
      <c r="F54" s="138"/>
      <c r="G54" s="159"/>
      <c r="H54" s="101"/>
      <c r="I54" s="164"/>
      <c r="J54" s="138"/>
      <c r="K54" s="139"/>
      <c r="L54" s="145"/>
      <c r="M54" s="164"/>
      <c r="N54" s="138"/>
      <c r="O54" s="139"/>
      <c r="P54" s="145"/>
      <c r="Q54" s="78"/>
      <c r="R54" s="101"/>
      <c r="S54" s="164"/>
      <c r="T54" s="101"/>
      <c r="U54" s="164"/>
      <c r="V54" s="193"/>
    </row>
    <row r="55" spans="1:22" x14ac:dyDescent="0.25">
      <c r="A55" s="100">
        <v>18</v>
      </c>
      <c r="B55" s="248">
        <f t="shared" si="2"/>
        <v>45047</v>
      </c>
      <c r="C55" s="249">
        <f t="shared" si="2"/>
        <v>45052</v>
      </c>
      <c r="D55" s="136"/>
      <c r="E55" s="137"/>
      <c r="F55" s="136"/>
      <c r="G55" s="158"/>
      <c r="H55" s="239">
        <v>44686</v>
      </c>
      <c r="I55" s="163">
        <v>2</v>
      </c>
      <c r="J55" s="136"/>
      <c r="K55" s="137"/>
      <c r="L55" s="144"/>
      <c r="M55" s="163"/>
      <c r="N55" s="136"/>
      <c r="O55" s="137"/>
      <c r="P55" s="144"/>
      <c r="Q55" s="79"/>
      <c r="R55" s="100"/>
      <c r="S55" s="163"/>
      <c r="T55" s="100"/>
      <c r="U55" s="163"/>
      <c r="V55" s="192"/>
    </row>
    <row r="56" spans="1:22" x14ac:dyDescent="0.25">
      <c r="A56" s="101">
        <v>19</v>
      </c>
      <c r="B56" s="246">
        <f t="shared" si="2"/>
        <v>45054</v>
      </c>
      <c r="C56" s="247">
        <f t="shared" si="2"/>
        <v>45059</v>
      </c>
      <c r="D56" s="138"/>
      <c r="E56" s="139"/>
      <c r="F56" s="138"/>
      <c r="G56" s="159"/>
      <c r="H56" s="240">
        <v>45059</v>
      </c>
      <c r="I56" s="164" t="s">
        <v>166</v>
      </c>
      <c r="J56" s="138"/>
      <c r="K56" s="139"/>
      <c r="L56" s="145"/>
      <c r="M56" s="164"/>
      <c r="N56" s="138"/>
      <c r="O56" s="139"/>
      <c r="P56" s="145"/>
      <c r="Q56" s="78"/>
      <c r="R56" s="101"/>
      <c r="S56" s="164"/>
      <c r="T56" s="101"/>
      <c r="U56" s="164"/>
      <c r="V56" s="193"/>
    </row>
    <row r="57" spans="1:22" x14ac:dyDescent="0.25">
      <c r="A57" s="100">
        <v>20</v>
      </c>
      <c r="B57" s="248">
        <f t="shared" ref="B57:C59" si="3">B56+7</f>
        <v>45061</v>
      </c>
      <c r="C57" s="249">
        <f t="shared" si="3"/>
        <v>45066</v>
      </c>
      <c r="D57" s="136"/>
      <c r="E57" s="137"/>
      <c r="F57" s="136"/>
      <c r="G57" s="158"/>
      <c r="H57" s="100" t="s">
        <v>190</v>
      </c>
      <c r="I57" s="163">
        <v>3</v>
      </c>
      <c r="J57" s="136"/>
      <c r="K57" s="137"/>
      <c r="L57" s="144"/>
      <c r="M57" s="163"/>
      <c r="N57" s="136"/>
      <c r="O57" s="137"/>
      <c r="P57" s="144" t="s">
        <v>10</v>
      </c>
      <c r="Q57" s="79">
        <v>5</v>
      </c>
      <c r="R57" s="100"/>
      <c r="S57" s="163"/>
      <c r="T57" s="100"/>
      <c r="U57" s="163"/>
      <c r="V57" s="192"/>
    </row>
    <row r="58" spans="1:22" x14ac:dyDescent="0.25">
      <c r="A58" s="101">
        <v>21</v>
      </c>
      <c r="B58" s="246">
        <f t="shared" si="3"/>
        <v>45068</v>
      </c>
      <c r="C58" s="247">
        <f t="shared" si="3"/>
        <v>45073</v>
      </c>
      <c r="D58" s="366">
        <v>44708</v>
      </c>
      <c r="E58" s="139">
        <v>1</v>
      </c>
      <c r="F58" s="138"/>
      <c r="G58" s="159"/>
      <c r="H58" s="101"/>
      <c r="I58" s="164"/>
      <c r="J58" s="138"/>
      <c r="K58" s="139"/>
      <c r="L58" s="145"/>
      <c r="M58" s="164"/>
      <c r="N58" s="138"/>
      <c r="O58" s="139"/>
      <c r="P58" s="374">
        <v>45068</v>
      </c>
      <c r="Q58" s="78">
        <v>1.5</v>
      </c>
      <c r="R58" s="101"/>
      <c r="S58" s="164"/>
      <c r="T58" s="101"/>
      <c r="U58" s="164"/>
      <c r="V58" s="193"/>
    </row>
    <row r="59" spans="1:22" ht="15.75" thickBot="1" x14ac:dyDescent="0.3">
      <c r="A59" s="114">
        <v>22</v>
      </c>
      <c r="B59" s="248">
        <f t="shared" si="3"/>
        <v>45075</v>
      </c>
      <c r="C59" s="249">
        <f t="shared" si="3"/>
        <v>45080</v>
      </c>
      <c r="D59" s="149"/>
      <c r="E59" s="320"/>
      <c r="F59" s="149"/>
      <c r="G59" s="160"/>
      <c r="H59" s="375"/>
      <c r="I59" s="165"/>
      <c r="J59" s="149"/>
      <c r="K59" s="320"/>
      <c r="L59" s="146"/>
      <c r="M59" s="165"/>
      <c r="N59" s="119" t="s">
        <v>183</v>
      </c>
      <c r="O59" s="120">
        <v>2</v>
      </c>
      <c r="P59" s="146"/>
      <c r="Q59" s="173"/>
      <c r="R59" s="114"/>
      <c r="S59" s="165"/>
      <c r="T59" s="114"/>
      <c r="U59" s="165"/>
      <c r="V59" s="194"/>
    </row>
    <row r="60" spans="1:22" x14ac:dyDescent="0.25">
      <c r="A60" s="778" t="s">
        <v>124</v>
      </c>
      <c r="B60" s="779"/>
      <c r="C60" s="780"/>
      <c r="D60" s="141"/>
      <c r="E60" s="117">
        <f>SUM(E7:E59)</f>
        <v>28</v>
      </c>
      <c r="F60" s="117"/>
      <c r="G60" s="117">
        <f>SUM(G7:G59)</f>
        <v>9</v>
      </c>
      <c r="H60" s="117"/>
      <c r="I60" s="117">
        <f>SUM(I7:I59)</f>
        <v>32</v>
      </c>
      <c r="J60" s="117"/>
      <c r="K60" s="117">
        <f>SUM(K7:K59)</f>
        <v>5</v>
      </c>
      <c r="L60" s="117"/>
      <c r="M60" s="117">
        <f>SUM(M7:M59)</f>
        <v>4</v>
      </c>
      <c r="N60" s="117"/>
      <c r="O60" s="117">
        <f>SUM(O7:O59)</f>
        <v>30</v>
      </c>
      <c r="P60" s="117"/>
      <c r="Q60" s="117">
        <f>SUM(Q7:Q59)</f>
        <v>27.5</v>
      </c>
      <c r="R60" s="117"/>
      <c r="S60" s="117">
        <f>SUM(S7:S59)</f>
        <v>32</v>
      </c>
      <c r="T60" s="117"/>
      <c r="U60" s="117">
        <f>SUM(U7:U59)</f>
        <v>25</v>
      </c>
      <c r="V60" s="183"/>
    </row>
    <row r="61" spans="1:22" ht="19.5" thickBot="1" x14ac:dyDescent="0.3">
      <c r="A61" s="781" t="s">
        <v>115</v>
      </c>
      <c r="B61" s="782"/>
      <c r="C61" s="783"/>
      <c r="D61" s="142"/>
      <c r="E61" s="206">
        <f>E6-E60</f>
        <v>11</v>
      </c>
      <c r="F61" s="206"/>
      <c r="G61" s="206">
        <f>G6-G60</f>
        <v>17</v>
      </c>
      <c r="H61" s="206"/>
      <c r="I61" s="206">
        <f>I6-I60</f>
        <v>4</v>
      </c>
      <c r="J61" s="206"/>
      <c r="K61" s="206">
        <f>K6-K60</f>
        <v>25</v>
      </c>
      <c r="L61" s="206"/>
      <c r="M61" s="206">
        <f>M6-M60</f>
        <v>0</v>
      </c>
      <c r="N61" s="206"/>
      <c r="O61" s="206">
        <f>O6-O60</f>
        <v>1</v>
      </c>
      <c r="P61" s="206"/>
      <c r="Q61" s="206">
        <f>Q6-Q60</f>
        <v>13.5</v>
      </c>
      <c r="R61" s="206"/>
      <c r="S61" s="206">
        <f>S6-S60</f>
        <v>2</v>
      </c>
      <c r="T61" s="206"/>
      <c r="U61" s="206">
        <f>U6-U60</f>
        <v>-9</v>
      </c>
      <c r="V61" s="184"/>
    </row>
    <row r="62" spans="1:22" s="712" customFormat="1" x14ac:dyDescent="0.25">
      <c r="A62" s="710" t="s">
        <v>320</v>
      </c>
      <c r="B62" s="710"/>
      <c r="C62" s="710" t="s">
        <v>317</v>
      </c>
      <c r="D62" s="710"/>
      <c r="E62" s="710" t="s">
        <v>326</v>
      </c>
      <c r="F62" s="710"/>
      <c r="G62" s="710"/>
      <c r="H62" s="710"/>
      <c r="I62" s="710"/>
      <c r="J62" s="710"/>
      <c r="K62" s="710" t="s">
        <v>324</v>
      </c>
      <c r="L62" s="710"/>
      <c r="M62" s="710" t="s">
        <v>321</v>
      </c>
      <c r="N62" s="710"/>
      <c r="O62" s="710" t="s">
        <v>314</v>
      </c>
      <c r="P62" s="710"/>
      <c r="Q62" s="710" t="s">
        <v>328</v>
      </c>
      <c r="R62" s="710"/>
      <c r="S62" s="710" t="s">
        <v>330</v>
      </c>
      <c r="T62" s="710"/>
      <c r="U62" s="710" t="s">
        <v>325</v>
      </c>
      <c r="V62" s="710"/>
    </row>
    <row r="63" spans="1:22" s="712" customFormat="1" x14ac:dyDescent="0.25">
      <c r="A63" s="710"/>
      <c r="B63" s="710"/>
      <c r="C63" s="710" t="s">
        <v>318</v>
      </c>
      <c r="D63" s="710"/>
      <c r="E63" s="710" t="s">
        <v>327</v>
      </c>
      <c r="F63" s="710"/>
      <c r="G63" s="710"/>
      <c r="H63" s="710"/>
      <c r="I63" s="710"/>
      <c r="J63" s="710"/>
      <c r="K63" s="710" t="s">
        <v>325</v>
      </c>
      <c r="L63" s="710"/>
      <c r="M63" s="710" t="s">
        <v>322</v>
      </c>
      <c r="N63" s="710"/>
      <c r="O63" s="710" t="s">
        <v>323</v>
      </c>
      <c r="P63" s="710"/>
      <c r="Q63" s="710" t="s">
        <v>329</v>
      </c>
      <c r="R63" s="710"/>
      <c r="S63" s="710" t="s">
        <v>331</v>
      </c>
      <c r="T63" s="710"/>
      <c r="U63" s="710" t="s">
        <v>305</v>
      </c>
      <c r="V63" s="710"/>
    </row>
    <row r="64" spans="1:22" x14ac:dyDescent="0.25">
      <c r="A64" s="832" t="s">
        <v>180</v>
      </c>
      <c r="B64" s="832"/>
      <c r="C64" s="832"/>
      <c r="E64" t="s">
        <v>304</v>
      </c>
      <c r="K64" t="s">
        <v>304</v>
      </c>
      <c r="M64" t="s">
        <v>304</v>
      </c>
      <c r="O64" t="s">
        <v>304</v>
      </c>
      <c r="Q64" t="s">
        <v>304</v>
      </c>
      <c r="S64" t="s">
        <v>304</v>
      </c>
      <c r="U64" t="s">
        <v>304</v>
      </c>
    </row>
    <row r="65" spans="1:3" x14ac:dyDescent="0.25">
      <c r="A65" s="833" t="s">
        <v>181</v>
      </c>
      <c r="B65" s="833"/>
      <c r="C65" s="833"/>
    </row>
    <row r="66" spans="1:3" x14ac:dyDescent="0.25">
      <c r="A66" s="831" t="s">
        <v>188</v>
      </c>
      <c r="B66" s="831"/>
      <c r="C66" s="831"/>
    </row>
  </sheetData>
  <mergeCells count="31">
    <mergeCell ref="A66:C66"/>
    <mergeCell ref="A64:C64"/>
    <mergeCell ref="A65:C65"/>
    <mergeCell ref="A1:U1"/>
    <mergeCell ref="A61:C61"/>
    <mergeCell ref="R2:S2"/>
    <mergeCell ref="D3:D6"/>
    <mergeCell ref="F3:F6"/>
    <mergeCell ref="H3:H6"/>
    <mergeCell ref="J3:J6"/>
    <mergeCell ref="N3:N6"/>
    <mergeCell ref="P3:P6"/>
    <mergeCell ref="R3:R6"/>
    <mergeCell ref="A4:C4"/>
    <mergeCell ref="A5:C5"/>
    <mergeCell ref="A6:C6"/>
    <mergeCell ref="A60:C60"/>
    <mergeCell ref="P2:Q2"/>
    <mergeCell ref="V3:V6"/>
    <mergeCell ref="T2:U2"/>
    <mergeCell ref="T3:T6"/>
    <mergeCell ref="A2:A3"/>
    <mergeCell ref="B2:B3"/>
    <mergeCell ref="C2:C3"/>
    <mergeCell ref="D2:E2"/>
    <mergeCell ref="F2:G2"/>
    <mergeCell ref="L2:M2"/>
    <mergeCell ref="L3:L6"/>
    <mergeCell ref="H2:I2"/>
    <mergeCell ref="J2:K2"/>
    <mergeCell ref="N2:O2"/>
  </mergeCells>
  <pageMargins left="0.7" right="0.7" top="0.75" bottom="0.75" header="0.3" footer="0.3"/>
  <pageSetup paperSize="9" scale="5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6C2DB-096B-4E98-AAD8-32E9332E8FD3}">
  <sheetPr>
    <pageSetUpPr fitToPage="1"/>
  </sheetPr>
  <dimension ref="A1:Z62"/>
  <sheetViews>
    <sheetView zoomScale="90" zoomScaleNormal="90" workbookViewId="0">
      <pane xSplit="3" ySplit="6" topLeftCell="D37" activePane="bottomRight" state="frozen"/>
      <selection pane="topRight" activeCell="D1" sqref="D1"/>
      <selection pane="bottomLeft" activeCell="A7" sqref="A7"/>
      <selection pane="bottomRight" activeCell="Q5" sqref="Q5"/>
    </sheetView>
  </sheetViews>
  <sheetFormatPr baseColWidth="10" defaultRowHeight="15" x14ac:dyDescent="0.25"/>
  <cols>
    <col min="1" max="1" width="8.42578125" bestFit="1" customWidth="1"/>
    <col min="2" max="3" width="7.7109375" bestFit="1" customWidth="1"/>
    <col min="7" max="7" width="10.140625" bestFit="1" customWidth="1"/>
    <col min="18" max="18" width="11.42578125" style="27"/>
  </cols>
  <sheetData>
    <row r="1" spans="1:26" ht="19.5" thickBot="1" x14ac:dyDescent="0.3">
      <c r="A1" s="792" t="s">
        <v>175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S1" s="793"/>
      <c r="T1" s="793"/>
      <c r="U1" s="793"/>
      <c r="V1" s="793"/>
      <c r="W1" s="793"/>
      <c r="X1" s="793"/>
      <c r="Y1" s="823"/>
      <c r="Z1" s="285"/>
    </row>
    <row r="2" spans="1:26" x14ac:dyDescent="0.25">
      <c r="A2" s="786" t="s">
        <v>113</v>
      </c>
      <c r="B2" s="795" t="s">
        <v>98</v>
      </c>
      <c r="C2" s="787" t="s">
        <v>99</v>
      </c>
      <c r="D2" s="786" t="s">
        <v>38</v>
      </c>
      <c r="E2" s="787"/>
      <c r="F2" s="834" t="s">
        <v>72</v>
      </c>
      <c r="G2" s="835"/>
      <c r="H2" s="834" t="s">
        <v>90</v>
      </c>
      <c r="I2" s="835"/>
      <c r="J2" s="798" t="s">
        <v>84</v>
      </c>
      <c r="K2" s="799"/>
      <c r="L2" s="786" t="s">
        <v>159</v>
      </c>
      <c r="M2" s="787"/>
      <c r="N2" s="798" t="s">
        <v>196</v>
      </c>
      <c r="O2" s="799"/>
      <c r="P2" s="786" t="s">
        <v>4</v>
      </c>
      <c r="Q2" s="787"/>
      <c r="R2" s="798" t="s">
        <v>73</v>
      </c>
      <c r="S2" s="799"/>
      <c r="T2" s="786" t="s">
        <v>195</v>
      </c>
      <c r="U2" s="787"/>
      <c r="V2" s="786" t="s">
        <v>67</v>
      </c>
      <c r="W2" s="787"/>
      <c r="X2" s="786" t="s">
        <v>158</v>
      </c>
      <c r="Y2" s="787"/>
      <c r="Z2" s="283" t="s">
        <v>3</v>
      </c>
    </row>
    <row r="3" spans="1:26" x14ac:dyDescent="0.25">
      <c r="A3" s="794"/>
      <c r="B3" s="796"/>
      <c r="C3" s="797"/>
      <c r="D3" s="784" t="s">
        <v>116</v>
      </c>
      <c r="E3" s="378" t="s">
        <v>127</v>
      </c>
      <c r="F3" s="836" t="s">
        <v>116</v>
      </c>
      <c r="G3" s="378" t="s">
        <v>127</v>
      </c>
      <c r="H3" s="836" t="s">
        <v>116</v>
      </c>
      <c r="I3" s="378" t="s">
        <v>127</v>
      </c>
      <c r="J3" s="784" t="s">
        <v>116</v>
      </c>
      <c r="K3" s="378" t="s">
        <v>127</v>
      </c>
      <c r="L3" s="784" t="s">
        <v>116</v>
      </c>
      <c r="M3" s="378" t="s">
        <v>127</v>
      </c>
      <c r="N3" s="784" t="s">
        <v>116</v>
      </c>
      <c r="O3" s="378" t="s">
        <v>127</v>
      </c>
      <c r="P3" s="784" t="s">
        <v>116</v>
      </c>
      <c r="Q3" s="378" t="s">
        <v>127</v>
      </c>
      <c r="R3" s="784" t="s">
        <v>116</v>
      </c>
      <c r="S3" s="380" t="s">
        <v>127</v>
      </c>
      <c r="T3" s="784" t="s">
        <v>116</v>
      </c>
      <c r="U3" s="378" t="s">
        <v>127</v>
      </c>
      <c r="V3" s="784" t="s">
        <v>116</v>
      </c>
      <c r="W3" s="378" t="s">
        <v>127</v>
      </c>
      <c r="X3" s="784" t="s">
        <v>116</v>
      </c>
      <c r="Y3" s="378" t="s">
        <v>127</v>
      </c>
      <c r="Z3" s="767" t="s">
        <v>116</v>
      </c>
    </row>
    <row r="4" spans="1:26" x14ac:dyDescent="0.25">
      <c r="A4" s="772" t="s">
        <v>176</v>
      </c>
      <c r="B4" s="773"/>
      <c r="C4" s="774"/>
      <c r="D4" s="784"/>
      <c r="E4" s="379">
        <v>11</v>
      </c>
      <c r="F4" s="837"/>
      <c r="G4" s="379">
        <v>17</v>
      </c>
      <c r="H4" s="837"/>
      <c r="I4" s="379">
        <v>4</v>
      </c>
      <c r="J4" s="784"/>
      <c r="K4" s="381">
        <v>25</v>
      </c>
      <c r="L4" s="784"/>
      <c r="M4" s="379">
        <v>0</v>
      </c>
      <c r="N4" s="784"/>
      <c r="O4" s="381"/>
      <c r="P4" s="784"/>
      <c r="Q4" s="379">
        <v>1</v>
      </c>
      <c r="R4" s="784"/>
      <c r="S4" s="381">
        <v>13.5</v>
      </c>
      <c r="T4" s="784"/>
      <c r="U4" s="379"/>
      <c r="V4" s="784"/>
      <c r="W4" s="379">
        <v>2</v>
      </c>
      <c r="X4" s="784"/>
      <c r="Y4" s="379">
        <v>-9</v>
      </c>
      <c r="Z4" s="767"/>
    </row>
    <row r="5" spans="1:26" x14ac:dyDescent="0.25">
      <c r="A5" s="772" t="s">
        <v>177</v>
      </c>
      <c r="B5" s="773"/>
      <c r="C5" s="774"/>
      <c r="D5" s="784"/>
      <c r="E5" s="379">
        <v>32</v>
      </c>
      <c r="F5" s="837"/>
      <c r="G5" s="379">
        <v>30</v>
      </c>
      <c r="H5" s="837"/>
      <c r="I5" s="379">
        <v>30</v>
      </c>
      <c r="J5" s="784"/>
      <c r="K5" s="381">
        <v>30</v>
      </c>
      <c r="L5" s="784"/>
      <c r="M5" s="379">
        <v>30</v>
      </c>
      <c r="N5" s="784"/>
      <c r="O5" s="381"/>
      <c r="P5" s="784"/>
      <c r="Q5" s="379">
        <v>30</v>
      </c>
      <c r="R5" s="784"/>
      <c r="S5" s="381">
        <v>23</v>
      </c>
      <c r="T5" s="784"/>
      <c r="U5" s="379"/>
      <c r="V5" s="784"/>
      <c r="W5" s="379">
        <v>30</v>
      </c>
      <c r="X5" s="784"/>
      <c r="Y5" s="379">
        <v>30</v>
      </c>
      <c r="Z5" s="767"/>
    </row>
    <row r="6" spans="1:26" ht="15.75" thickBot="1" x14ac:dyDescent="0.3">
      <c r="A6" s="809" t="s">
        <v>178</v>
      </c>
      <c r="B6" s="810"/>
      <c r="C6" s="825"/>
      <c r="D6" s="785"/>
      <c r="E6" s="382">
        <f>SUM(E4:E5)</f>
        <v>43</v>
      </c>
      <c r="F6" s="838"/>
      <c r="G6" s="382">
        <f>SUM(G4:G5)</f>
        <v>47</v>
      </c>
      <c r="H6" s="838"/>
      <c r="I6" s="382">
        <f>SUM(I4:I5)</f>
        <v>34</v>
      </c>
      <c r="J6" s="785"/>
      <c r="K6" s="383">
        <f>SUM(K4:K5)</f>
        <v>55</v>
      </c>
      <c r="L6" s="785"/>
      <c r="M6" s="382">
        <f>SUM(M4:M5)</f>
        <v>30</v>
      </c>
      <c r="N6" s="785"/>
      <c r="O6" s="383">
        <f>SUM(O4:O5)</f>
        <v>0</v>
      </c>
      <c r="P6" s="785"/>
      <c r="Q6" s="382">
        <f>SUM(Q4:Q5)</f>
        <v>31</v>
      </c>
      <c r="R6" s="785"/>
      <c r="S6" s="383">
        <f>SUM(S4:S5)</f>
        <v>36.5</v>
      </c>
      <c r="T6" s="785"/>
      <c r="U6" s="382">
        <f>SUM(U4:U5)</f>
        <v>0</v>
      </c>
      <c r="V6" s="785"/>
      <c r="W6" s="382">
        <f>SUM(W4:W5)</f>
        <v>32</v>
      </c>
      <c r="X6" s="785"/>
      <c r="Y6" s="382">
        <f>SUM(Y4:Y5)</f>
        <v>21</v>
      </c>
      <c r="Z6" s="768"/>
    </row>
    <row r="7" spans="1:26" x14ac:dyDescent="0.25">
      <c r="A7" s="89">
        <v>22</v>
      </c>
      <c r="B7" s="281">
        <v>45075</v>
      </c>
      <c r="C7" s="282">
        <v>45080</v>
      </c>
      <c r="D7" s="384"/>
      <c r="E7" s="385"/>
      <c r="F7" s="386"/>
      <c r="G7" s="385"/>
      <c r="H7" s="387" t="s">
        <v>191</v>
      </c>
      <c r="I7" s="388">
        <v>3</v>
      </c>
      <c r="J7" s="389"/>
      <c r="K7" s="390"/>
      <c r="L7" s="391"/>
      <c r="M7" s="392"/>
      <c r="N7" s="393"/>
      <c r="O7" s="394"/>
      <c r="P7" s="384"/>
      <c r="Q7" s="385"/>
      <c r="R7" s="395"/>
      <c r="S7" s="396"/>
      <c r="T7" s="397"/>
      <c r="U7" s="398"/>
      <c r="V7" s="399"/>
      <c r="W7" s="400"/>
      <c r="X7" s="399"/>
      <c r="Y7" s="400"/>
      <c r="Z7" s="401"/>
    </row>
    <row r="8" spans="1:26" x14ac:dyDescent="0.25">
      <c r="A8" s="90">
        <v>23</v>
      </c>
      <c r="B8" s="246">
        <f>B7+7</f>
        <v>45082</v>
      </c>
      <c r="C8" s="247">
        <f>C7+7</f>
        <v>45087</v>
      </c>
      <c r="D8" s="402"/>
      <c r="E8" s="403"/>
      <c r="F8" s="404"/>
      <c r="G8" s="403"/>
      <c r="H8" s="405">
        <v>45081</v>
      </c>
      <c r="I8" s="403">
        <v>1</v>
      </c>
      <c r="J8" s="406"/>
      <c r="K8" s="407"/>
      <c r="L8" s="408"/>
      <c r="M8" s="409"/>
      <c r="N8" s="410"/>
      <c r="O8" s="411"/>
      <c r="P8" s="402"/>
      <c r="Q8" s="403"/>
      <c r="R8" s="407"/>
      <c r="S8" s="412"/>
      <c r="T8" s="413"/>
      <c r="U8" s="414"/>
      <c r="V8" s="408"/>
      <c r="W8" s="409"/>
      <c r="X8" s="408"/>
      <c r="Y8" s="409"/>
      <c r="Z8" s="415"/>
    </row>
    <row r="9" spans="1:26" x14ac:dyDescent="0.25">
      <c r="A9" s="102">
        <v>24</v>
      </c>
      <c r="B9" s="248">
        <f t="shared" ref="B9:C24" si="0">B8+7</f>
        <v>45089</v>
      </c>
      <c r="C9" s="249">
        <f t="shared" si="0"/>
        <v>45094</v>
      </c>
      <c r="D9" s="416" t="s">
        <v>10</v>
      </c>
      <c r="E9" s="417">
        <v>6</v>
      </c>
      <c r="F9" s="386" t="s">
        <v>192</v>
      </c>
      <c r="G9" s="417">
        <v>2</v>
      </c>
      <c r="H9" s="418"/>
      <c r="I9" s="417"/>
      <c r="J9" s="419"/>
      <c r="K9" s="420"/>
      <c r="L9" s="421"/>
      <c r="M9" s="422"/>
      <c r="N9" s="410"/>
      <c r="O9" s="411"/>
      <c r="P9" s="416"/>
      <c r="Q9" s="417"/>
      <c r="R9" s="395"/>
      <c r="S9" s="423"/>
      <c r="T9" s="397"/>
      <c r="U9" s="414"/>
      <c r="V9" s="421"/>
      <c r="W9" s="422"/>
      <c r="X9" s="421"/>
      <c r="Y9" s="422"/>
      <c r="Z9" s="424"/>
    </row>
    <row r="10" spans="1:26" x14ac:dyDescent="0.25">
      <c r="A10" s="90">
        <v>25</v>
      </c>
      <c r="B10" s="246">
        <f t="shared" si="0"/>
        <v>45096</v>
      </c>
      <c r="C10" s="247">
        <f t="shared" si="0"/>
        <v>45101</v>
      </c>
      <c r="D10" s="425">
        <v>45096</v>
      </c>
      <c r="E10" s="426">
        <v>1</v>
      </c>
      <c r="F10" s="404" t="s">
        <v>193</v>
      </c>
      <c r="G10" s="403">
        <v>3</v>
      </c>
      <c r="H10" s="427" t="s">
        <v>10</v>
      </c>
      <c r="I10" s="403">
        <v>6</v>
      </c>
      <c r="J10" s="428"/>
      <c r="K10" s="429"/>
      <c r="L10" s="408"/>
      <c r="M10" s="409"/>
      <c r="N10" s="430"/>
      <c r="O10" s="431"/>
      <c r="P10" s="432"/>
      <c r="Q10" s="426"/>
      <c r="R10" s="407"/>
      <c r="S10" s="412"/>
      <c r="T10" s="413"/>
      <c r="U10" s="414"/>
      <c r="V10" s="433"/>
      <c r="W10" s="434"/>
      <c r="X10" s="433"/>
      <c r="Y10" s="434"/>
      <c r="Z10" s="435"/>
    </row>
    <row r="11" spans="1:26" x14ac:dyDescent="0.25">
      <c r="A11" s="102">
        <v>26</v>
      </c>
      <c r="B11" s="248">
        <f t="shared" si="0"/>
        <v>45103</v>
      </c>
      <c r="C11" s="249">
        <f t="shared" si="0"/>
        <v>45108</v>
      </c>
      <c r="D11" s="416"/>
      <c r="E11" s="417"/>
      <c r="F11" s="386"/>
      <c r="G11" s="417"/>
      <c r="H11" s="418"/>
      <c r="I11" s="417"/>
      <c r="J11" s="419"/>
      <c r="K11" s="420"/>
      <c r="L11" s="421"/>
      <c r="M11" s="422"/>
      <c r="N11" s="410"/>
      <c r="O11" s="411"/>
      <c r="P11" s="416"/>
      <c r="Q11" s="417"/>
      <c r="R11" s="395"/>
      <c r="S11" s="423"/>
      <c r="T11" s="397"/>
      <c r="U11" s="414"/>
      <c r="V11" s="421"/>
      <c r="W11" s="422"/>
      <c r="X11" s="421"/>
      <c r="Y11" s="422"/>
      <c r="Z11" s="424"/>
    </row>
    <row r="12" spans="1:26" x14ac:dyDescent="0.25">
      <c r="A12" s="90">
        <v>27</v>
      </c>
      <c r="B12" s="246">
        <f t="shared" si="0"/>
        <v>45110</v>
      </c>
      <c r="C12" s="247">
        <f t="shared" si="0"/>
        <v>45115</v>
      </c>
      <c r="D12" s="436">
        <v>45111</v>
      </c>
      <c r="E12" s="403">
        <v>2</v>
      </c>
      <c r="F12" s="404"/>
      <c r="G12" s="403"/>
      <c r="H12" s="427"/>
      <c r="I12" s="403"/>
      <c r="J12" s="406"/>
      <c r="K12" s="407"/>
      <c r="L12" s="408"/>
      <c r="M12" s="409"/>
      <c r="N12" s="410"/>
      <c r="O12" s="411"/>
      <c r="P12" s="402"/>
      <c r="Q12" s="403"/>
      <c r="R12" s="407"/>
      <c r="S12" s="412"/>
      <c r="T12" s="413"/>
      <c r="U12" s="414"/>
      <c r="V12" s="408"/>
      <c r="W12" s="409"/>
      <c r="X12" s="408"/>
      <c r="Y12" s="409"/>
      <c r="Z12" s="415"/>
    </row>
    <row r="13" spans="1:26" x14ac:dyDescent="0.25">
      <c r="A13" s="102">
        <v>28</v>
      </c>
      <c r="B13" s="248">
        <f t="shared" si="0"/>
        <v>45117</v>
      </c>
      <c r="C13" s="249">
        <f t="shared" si="0"/>
        <v>45122</v>
      </c>
      <c r="D13" s="416" t="s">
        <v>10</v>
      </c>
      <c r="E13" s="417">
        <v>5</v>
      </c>
      <c r="F13" s="386"/>
      <c r="G13" s="417"/>
      <c r="H13" s="418"/>
      <c r="I13" s="417"/>
      <c r="J13" s="419" t="s">
        <v>10</v>
      </c>
      <c r="K13" s="420">
        <v>5</v>
      </c>
      <c r="L13" s="421"/>
      <c r="M13" s="422"/>
      <c r="N13" s="410"/>
      <c r="O13" s="411"/>
      <c r="P13" s="437"/>
      <c r="Q13" s="417"/>
      <c r="R13" s="395"/>
      <c r="S13" s="423"/>
      <c r="T13" s="397"/>
      <c r="U13" s="414"/>
      <c r="V13" s="421"/>
      <c r="W13" s="422"/>
      <c r="X13" s="421" t="s">
        <v>10</v>
      </c>
      <c r="Y13" s="422">
        <v>5</v>
      </c>
      <c r="Z13" s="424"/>
    </row>
    <row r="14" spans="1:26" x14ac:dyDescent="0.25">
      <c r="A14" s="90">
        <v>29</v>
      </c>
      <c r="B14" s="246">
        <f t="shared" si="0"/>
        <v>45124</v>
      </c>
      <c r="C14" s="247">
        <f t="shared" si="0"/>
        <v>45129</v>
      </c>
      <c r="D14" s="436" t="s">
        <v>10</v>
      </c>
      <c r="E14" s="403">
        <v>6</v>
      </c>
      <c r="F14" s="404"/>
      <c r="G14" s="403"/>
      <c r="H14" s="839" t="s">
        <v>197</v>
      </c>
      <c r="I14" s="840"/>
      <c r="J14" s="406"/>
      <c r="K14" s="407"/>
      <c r="L14" s="408"/>
      <c r="M14" s="409"/>
      <c r="N14" s="410"/>
      <c r="O14" s="411"/>
      <c r="P14" s="402" t="s">
        <v>10</v>
      </c>
      <c r="Q14" s="403">
        <v>6</v>
      </c>
      <c r="R14" s="407"/>
      <c r="S14" s="412"/>
      <c r="T14" s="413"/>
      <c r="U14" s="414"/>
      <c r="V14" s="408"/>
      <c r="W14" s="409"/>
      <c r="X14" s="408"/>
      <c r="Y14" s="409"/>
      <c r="Z14" s="415" t="s">
        <v>10</v>
      </c>
    </row>
    <row r="15" spans="1:26" x14ac:dyDescent="0.25">
      <c r="A15" s="102">
        <v>30</v>
      </c>
      <c r="B15" s="248">
        <f t="shared" si="0"/>
        <v>45131</v>
      </c>
      <c r="C15" s="249">
        <f t="shared" si="0"/>
        <v>45136</v>
      </c>
      <c r="D15" s="416" t="s">
        <v>10</v>
      </c>
      <c r="E15" s="417">
        <v>6</v>
      </c>
      <c r="F15" s="386"/>
      <c r="G15" s="417"/>
      <c r="H15" s="438"/>
      <c r="I15" s="439"/>
      <c r="J15" s="419"/>
      <c r="K15" s="420"/>
      <c r="L15" s="421"/>
      <c r="M15" s="422"/>
      <c r="N15" s="410"/>
      <c r="O15" s="411"/>
      <c r="P15" s="416" t="s">
        <v>10</v>
      </c>
      <c r="Q15" s="417">
        <v>6</v>
      </c>
      <c r="R15" s="395"/>
      <c r="S15" s="423"/>
      <c r="T15" s="397"/>
      <c r="U15" s="414"/>
      <c r="V15" s="421"/>
      <c r="W15" s="422"/>
      <c r="X15" s="421"/>
      <c r="Y15" s="422"/>
      <c r="Z15" s="424"/>
    </row>
    <row r="16" spans="1:26" x14ac:dyDescent="0.25">
      <c r="A16" s="90">
        <v>31</v>
      </c>
      <c r="B16" s="246">
        <f t="shared" si="0"/>
        <v>45138</v>
      </c>
      <c r="C16" s="247">
        <f t="shared" si="0"/>
        <v>45143</v>
      </c>
      <c r="D16" s="402"/>
      <c r="E16" s="403"/>
      <c r="F16" s="404"/>
      <c r="G16" s="403"/>
      <c r="H16" s="440"/>
      <c r="I16" s="439"/>
      <c r="J16" s="406"/>
      <c r="K16" s="407"/>
      <c r="L16" s="408"/>
      <c r="M16" s="409"/>
      <c r="N16" s="410"/>
      <c r="O16" s="411"/>
      <c r="P16" s="402" t="s">
        <v>10</v>
      </c>
      <c r="Q16" s="403">
        <v>6</v>
      </c>
      <c r="R16" s="407"/>
      <c r="S16" s="412"/>
      <c r="T16" s="413"/>
      <c r="U16" s="414"/>
      <c r="V16" s="441" t="s">
        <v>10</v>
      </c>
      <c r="W16" s="409">
        <v>6</v>
      </c>
      <c r="X16" s="442" t="s">
        <v>194</v>
      </c>
      <c r="Y16" s="409">
        <v>3</v>
      </c>
      <c r="Z16" s="415"/>
    </row>
    <row r="17" spans="1:26" x14ac:dyDescent="0.25">
      <c r="A17" s="349">
        <v>32</v>
      </c>
      <c r="B17" s="350">
        <f t="shared" si="0"/>
        <v>45145</v>
      </c>
      <c r="C17" s="351">
        <f t="shared" si="0"/>
        <v>45150</v>
      </c>
      <c r="D17" s="443"/>
      <c r="E17" s="444"/>
      <c r="F17" s="445"/>
      <c r="G17" s="444"/>
      <c r="H17" s="438"/>
      <c r="I17" s="439"/>
      <c r="J17" s="446" t="s">
        <v>10</v>
      </c>
      <c r="K17" s="447">
        <v>6</v>
      </c>
      <c r="L17" s="448" t="s">
        <v>10</v>
      </c>
      <c r="M17" s="449">
        <v>6</v>
      </c>
      <c r="N17" s="410"/>
      <c r="O17" s="411"/>
      <c r="P17" s="443"/>
      <c r="Q17" s="444"/>
      <c r="R17" s="450" t="s">
        <v>37</v>
      </c>
      <c r="S17" s="451">
        <v>6</v>
      </c>
      <c r="T17" s="397"/>
      <c r="U17" s="414"/>
      <c r="V17" s="452" t="s">
        <v>10</v>
      </c>
      <c r="W17" s="449">
        <v>6</v>
      </c>
      <c r="X17" s="452"/>
      <c r="Y17" s="449"/>
      <c r="Z17" s="453"/>
    </row>
    <row r="18" spans="1:26" x14ac:dyDescent="0.25">
      <c r="A18" s="352">
        <v>33</v>
      </c>
      <c r="B18" s="350">
        <f t="shared" si="0"/>
        <v>45152</v>
      </c>
      <c r="C18" s="351">
        <f t="shared" si="0"/>
        <v>45157</v>
      </c>
      <c r="D18" s="443"/>
      <c r="E18" s="444"/>
      <c r="F18" s="454" t="s">
        <v>10</v>
      </c>
      <c r="G18" s="444">
        <v>3</v>
      </c>
      <c r="H18" s="440"/>
      <c r="I18" s="439"/>
      <c r="J18" s="446"/>
      <c r="K18" s="447"/>
      <c r="L18" s="448" t="s">
        <v>10</v>
      </c>
      <c r="M18" s="449">
        <v>5</v>
      </c>
      <c r="N18" s="410"/>
      <c r="O18" s="411"/>
      <c r="P18" s="443"/>
      <c r="Q18" s="444"/>
      <c r="R18" s="447" t="s">
        <v>37</v>
      </c>
      <c r="S18" s="451">
        <v>5</v>
      </c>
      <c r="T18" s="413"/>
      <c r="U18" s="414"/>
      <c r="V18" s="452" t="s">
        <v>10</v>
      </c>
      <c r="W18" s="449">
        <v>5</v>
      </c>
      <c r="X18" s="455">
        <v>45152</v>
      </c>
      <c r="Y18" s="449">
        <v>1</v>
      </c>
      <c r="Z18" s="453"/>
    </row>
    <row r="19" spans="1:26" x14ac:dyDescent="0.25">
      <c r="A19" s="102">
        <v>34</v>
      </c>
      <c r="B19" s="248">
        <f t="shared" si="0"/>
        <v>45159</v>
      </c>
      <c r="C19" s="249">
        <f t="shared" si="0"/>
        <v>45164</v>
      </c>
      <c r="D19" s="416"/>
      <c r="E19" s="417"/>
      <c r="F19" s="386" t="s">
        <v>10</v>
      </c>
      <c r="G19" s="417">
        <v>6</v>
      </c>
      <c r="H19" s="438"/>
      <c r="I19" s="439"/>
      <c r="J19" s="419"/>
      <c r="K19" s="420"/>
      <c r="L19" s="421"/>
      <c r="M19" s="422"/>
      <c r="N19" s="410"/>
      <c r="O19" s="411"/>
      <c r="P19" s="416"/>
      <c r="Q19" s="417"/>
      <c r="R19" s="395" t="s">
        <v>37</v>
      </c>
      <c r="S19" s="423">
        <v>6</v>
      </c>
      <c r="T19" s="397"/>
      <c r="U19" s="414"/>
      <c r="V19" s="421"/>
      <c r="W19" s="422"/>
      <c r="X19" s="421"/>
      <c r="Y19" s="422"/>
      <c r="Z19" s="424" t="s">
        <v>10</v>
      </c>
    </row>
    <row r="20" spans="1:26" x14ac:dyDescent="0.25">
      <c r="A20" s="90">
        <v>35</v>
      </c>
      <c r="B20" s="246">
        <f t="shared" si="0"/>
        <v>45166</v>
      </c>
      <c r="C20" s="247">
        <f t="shared" si="0"/>
        <v>45171</v>
      </c>
      <c r="D20" s="402"/>
      <c r="E20" s="403"/>
      <c r="F20" s="404" t="s">
        <v>10</v>
      </c>
      <c r="G20" s="403">
        <v>6</v>
      </c>
      <c r="H20" s="440"/>
      <c r="I20" s="439"/>
      <c r="J20" s="406"/>
      <c r="K20" s="407"/>
      <c r="L20" s="408"/>
      <c r="M20" s="409"/>
      <c r="N20" s="526"/>
      <c r="O20" s="527"/>
      <c r="P20" s="402"/>
      <c r="Q20" s="403"/>
      <c r="R20" s="407"/>
      <c r="S20" s="412"/>
      <c r="T20" s="413"/>
      <c r="U20" s="414"/>
      <c r="V20" s="408"/>
      <c r="W20" s="409"/>
      <c r="X20" s="408"/>
      <c r="Y20" s="409"/>
      <c r="Z20" s="456" t="s">
        <v>10</v>
      </c>
    </row>
    <row r="21" spans="1:26" x14ac:dyDescent="0.25">
      <c r="A21" s="102">
        <v>36</v>
      </c>
      <c r="B21" s="248">
        <f t="shared" si="0"/>
        <v>45173</v>
      </c>
      <c r="C21" s="249">
        <f t="shared" si="0"/>
        <v>45178</v>
      </c>
      <c r="D21" s="416"/>
      <c r="E21" s="417"/>
      <c r="F21" s="386"/>
      <c r="G21" s="417"/>
      <c r="H21" s="438"/>
      <c r="I21" s="439"/>
      <c r="J21" s="419" t="s">
        <v>199</v>
      </c>
      <c r="K21" s="420">
        <v>1</v>
      </c>
      <c r="L21" s="421"/>
      <c r="M21" s="422"/>
      <c r="N21" s="526"/>
      <c r="O21" s="527"/>
      <c r="P21" s="416"/>
      <c r="Q21" s="417"/>
      <c r="R21" s="395"/>
      <c r="S21" s="423"/>
      <c r="T21" s="397"/>
      <c r="U21" s="414"/>
      <c r="V21" s="421"/>
      <c r="W21" s="422"/>
      <c r="X21" s="421"/>
      <c r="Y21" s="422"/>
      <c r="Z21" s="424"/>
    </row>
    <row r="22" spans="1:26" x14ac:dyDescent="0.25">
      <c r="A22" s="90">
        <v>37</v>
      </c>
      <c r="B22" s="246">
        <f t="shared" si="0"/>
        <v>45180</v>
      </c>
      <c r="C22" s="247">
        <f t="shared" si="0"/>
        <v>45185</v>
      </c>
      <c r="D22" s="402"/>
      <c r="E22" s="403"/>
      <c r="F22" s="402"/>
      <c r="G22" s="403"/>
      <c r="H22" s="440"/>
      <c r="I22" s="439"/>
      <c r="J22" s="406"/>
      <c r="K22" s="407"/>
      <c r="L22" s="402"/>
      <c r="M22" s="409"/>
      <c r="N22" s="526"/>
      <c r="O22" s="527"/>
      <c r="P22" s="402"/>
      <c r="Q22" s="403"/>
      <c r="R22" s="406"/>
      <c r="S22" s="412"/>
      <c r="T22" s="841" t="s">
        <v>198</v>
      </c>
      <c r="U22" s="842"/>
      <c r="V22" s="402"/>
      <c r="W22" s="409"/>
      <c r="X22" s="408"/>
      <c r="Y22" s="409"/>
      <c r="Z22" s="415"/>
    </row>
    <row r="23" spans="1:26" x14ac:dyDescent="0.25">
      <c r="A23" s="102">
        <v>38</v>
      </c>
      <c r="B23" s="248">
        <f t="shared" si="0"/>
        <v>45187</v>
      </c>
      <c r="C23" s="249">
        <f t="shared" si="0"/>
        <v>45192</v>
      </c>
      <c r="D23" s="416"/>
      <c r="E23" s="417"/>
      <c r="F23" s="416"/>
      <c r="G23" s="417"/>
      <c r="H23" s="438"/>
      <c r="I23" s="439"/>
      <c r="J23" s="419" t="s">
        <v>58</v>
      </c>
      <c r="K23" s="420">
        <v>1</v>
      </c>
      <c r="L23" s="421"/>
      <c r="M23" s="422"/>
      <c r="N23" s="526"/>
      <c r="O23" s="527"/>
      <c r="P23" s="416"/>
      <c r="Q23" s="417"/>
      <c r="R23" s="419"/>
      <c r="S23" s="423"/>
      <c r="T23" s="421"/>
      <c r="U23" s="422"/>
      <c r="V23" s="421"/>
      <c r="W23" s="422"/>
      <c r="X23" s="421"/>
      <c r="Y23" s="422"/>
      <c r="Z23" s="424"/>
    </row>
    <row r="24" spans="1:26" x14ac:dyDescent="0.25">
      <c r="A24" s="90">
        <v>39</v>
      </c>
      <c r="B24" s="246">
        <f t="shared" si="0"/>
        <v>45194</v>
      </c>
      <c r="C24" s="247">
        <f t="shared" si="0"/>
        <v>45199</v>
      </c>
      <c r="D24" s="436"/>
      <c r="E24" s="403"/>
      <c r="F24" s="839" t="s">
        <v>197</v>
      </c>
      <c r="G24" s="840"/>
      <c r="H24" s="457"/>
      <c r="I24" s="439"/>
      <c r="J24" s="406"/>
      <c r="K24" s="407"/>
      <c r="L24" s="402" t="s">
        <v>10</v>
      </c>
      <c r="M24" s="403">
        <v>4</v>
      </c>
      <c r="N24" s="526"/>
      <c r="O24" s="527"/>
      <c r="P24" s="402"/>
      <c r="Q24" s="403"/>
      <c r="R24" s="406"/>
      <c r="S24" s="412"/>
      <c r="T24" s="408"/>
      <c r="U24" s="409"/>
      <c r="V24" s="408"/>
      <c r="W24" s="409"/>
      <c r="X24" s="408"/>
      <c r="Y24" s="409"/>
      <c r="Z24" s="415"/>
    </row>
    <row r="25" spans="1:26" x14ac:dyDescent="0.25">
      <c r="A25" s="102">
        <v>40</v>
      </c>
      <c r="B25" s="248">
        <f t="shared" ref="B25:C40" si="1">B24+7</f>
        <v>45201</v>
      </c>
      <c r="C25" s="249">
        <f t="shared" si="1"/>
        <v>45206</v>
      </c>
      <c r="D25" s="416"/>
      <c r="E25" s="417"/>
      <c r="F25" s="458"/>
      <c r="G25" s="439"/>
      <c r="H25" s="457"/>
      <c r="I25" s="439"/>
      <c r="J25" s="419"/>
      <c r="K25" s="420"/>
      <c r="L25" s="416" t="s">
        <v>10</v>
      </c>
      <c r="M25" s="417">
        <v>6</v>
      </c>
      <c r="N25" s="526"/>
      <c r="O25" s="527"/>
      <c r="P25" s="416"/>
      <c r="Q25" s="417"/>
      <c r="R25" s="419"/>
      <c r="S25" s="423"/>
      <c r="T25" s="421"/>
      <c r="U25" s="422"/>
      <c r="V25" s="421"/>
      <c r="W25" s="422"/>
      <c r="X25" s="421"/>
      <c r="Y25" s="422"/>
      <c r="Z25" s="424"/>
    </row>
    <row r="26" spans="1:26" x14ac:dyDescent="0.25">
      <c r="A26" s="90">
        <v>41</v>
      </c>
      <c r="B26" s="246">
        <f t="shared" si="1"/>
        <v>45208</v>
      </c>
      <c r="C26" s="247">
        <f t="shared" si="1"/>
        <v>45213</v>
      </c>
      <c r="D26" s="402"/>
      <c r="E26" s="403"/>
      <c r="F26" s="458"/>
      <c r="G26" s="439"/>
      <c r="H26" s="457"/>
      <c r="I26" s="439"/>
      <c r="J26" s="406"/>
      <c r="K26" s="407"/>
      <c r="L26" s="408"/>
      <c r="M26" s="409"/>
      <c r="N26" s="526"/>
      <c r="O26" s="527"/>
      <c r="P26" s="402"/>
      <c r="Q26" s="403"/>
      <c r="R26" s="406"/>
      <c r="S26" s="412"/>
      <c r="T26" s="408"/>
      <c r="U26" s="409"/>
      <c r="V26" s="408"/>
      <c r="W26" s="409"/>
      <c r="X26" s="408"/>
      <c r="Y26" s="409"/>
      <c r="Z26" s="415"/>
    </row>
    <row r="27" spans="1:26" x14ac:dyDescent="0.25">
      <c r="A27" s="102">
        <v>42</v>
      </c>
      <c r="B27" s="248">
        <f t="shared" si="1"/>
        <v>45215</v>
      </c>
      <c r="C27" s="249">
        <f t="shared" si="1"/>
        <v>45220</v>
      </c>
      <c r="D27" s="416"/>
      <c r="E27" s="417"/>
      <c r="F27" s="459"/>
      <c r="G27" s="439"/>
      <c r="H27" s="459"/>
      <c r="I27" s="439"/>
      <c r="J27" s="419"/>
      <c r="K27" s="420"/>
      <c r="L27" s="421"/>
      <c r="M27" s="422"/>
      <c r="N27" s="526"/>
      <c r="O27" s="527"/>
      <c r="P27" s="416"/>
      <c r="Q27" s="417"/>
      <c r="R27" s="419"/>
      <c r="S27" s="423"/>
      <c r="T27" s="421"/>
      <c r="U27" s="422"/>
      <c r="V27" s="421"/>
      <c r="W27" s="422"/>
      <c r="X27" s="421"/>
      <c r="Y27" s="422"/>
      <c r="Z27" s="424"/>
    </row>
    <row r="28" spans="1:26" x14ac:dyDescent="0.25">
      <c r="A28" s="90">
        <v>43</v>
      </c>
      <c r="B28" s="246">
        <f t="shared" si="1"/>
        <v>45222</v>
      </c>
      <c r="C28" s="247">
        <f t="shared" si="1"/>
        <v>45227</v>
      </c>
      <c r="D28" s="402"/>
      <c r="E28" s="403"/>
      <c r="F28" s="457"/>
      <c r="G28" s="439"/>
      <c r="H28" s="457"/>
      <c r="I28" s="439"/>
      <c r="J28" s="406"/>
      <c r="K28" s="407"/>
      <c r="L28" s="408"/>
      <c r="M28" s="409"/>
      <c r="N28" s="526"/>
      <c r="O28" s="527"/>
      <c r="P28" s="402"/>
      <c r="Q28" s="403"/>
      <c r="R28" s="406" t="s">
        <v>10</v>
      </c>
      <c r="S28" s="412">
        <v>6</v>
      </c>
      <c r="T28" s="408"/>
      <c r="U28" s="409"/>
      <c r="V28" s="408"/>
      <c r="W28" s="409"/>
      <c r="X28" s="408"/>
      <c r="Y28" s="409"/>
      <c r="Z28" s="415"/>
    </row>
    <row r="29" spans="1:26" x14ac:dyDescent="0.25">
      <c r="A29" s="102">
        <v>44</v>
      </c>
      <c r="B29" s="248">
        <f t="shared" si="1"/>
        <v>45229</v>
      </c>
      <c r="C29" s="249">
        <f t="shared" si="1"/>
        <v>45234</v>
      </c>
      <c r="D29" s="437">
        <v>45230</v>
      </c>
      <c r="E29" s="417">
        <v>1</v>
      </c>
      <c r="F29" s="458"/>
      <c r="G29" s="439"/>
      <c r="H29" s="457"/>
      <c r="I29" s="439"/>
      <c r="J29" s="419"/>
      <c r="K29" s="420"/>
      <c r="L29" s="421"/>
      <c r="M29" s="422"/>
      <c r="N29" s="526"/>
      <c r="O29" s="527"/>
      <c r="P29" s="416"/>
      <c r="Q29" s="417"/>
      <c r="R29" s="419"/>
      <c r="S29" s="423"/>
      <c r="T29" s="421"/>
      <c r="U29" s="422"/>
      <c r="V29" s="421"/>
      <c r="W29" s="422"/>
      <c r="X29" s="421"/>
      <c r="Y29" s="422"/>
      <c r="Z29" s="424"/>
    </row>
    <row r="30" spans="1:26" x14ac:dyDescent="0.25">
      <c r="A30" s="90">
        <v>45</v>
      </c>
      <c r="B30" s="246">
        <f t="shared" si="1"/>
        <v>45236</v>
      </c>
      <c r="C30" s="247">
        <f t="shared" si="1"/>
        <v>45241</v>
      </c>
      <c r="D30" s="402"/>
      <c r="E30" s="403"/>
      <c r="F30" s="458"/>
      <c r="G30" s="439"/>
      <c r="H30" s="457"/>
      <c r="I30" s="439"/>
      <c r="J30" s="406"/>
      <c r="K30" s="407"/>
      <c r="L30" s="408"/>
      <c r="M30" s="409"/>
      <c r="N30" s="526"/>
      <c r="O30" s="527"/>
      <c r="P30" s="402"/>
      <c r="Q30" s="403"/>
      <c r="R30" s="406"/>
      <c r="S30" s="412"/>
      <c r="T30" s="408"/>
      <c r="U30" s="409"/>
      <c r="V30" s="408"/>
      <c r="W30" s="409"/>
      <c r="X30" s="408"/>
      <c r="Y30" s="409"/>
      <c r="Z30" s="415"/>
    </row>
    <row r="31" spans="1:26" x14ac:dyDescent="0.25">
      <c r="A31" s="102">
        <v>46</v>
      </c>
      <c r="B31" s="248">
        <f t="shared" si="1"/>
        <v>45243</v>
      </c>
      <c r="C31" s="249">
        <f t="shared" si="1"/>
        <v>45248</v>
      </c>
      <c r="D31" s="416"/>
      <c r="E31" s="417"/>
      <c r="F31" s="458"/>
      <c r="G31" s="439"/>
      <c r="H31" s="457"/>
      <c r="I31" s="439"/>
      <c r="J31" s="530">
        <v>45243</v>
      </c>
      <c r="K31" s="420">
        <v>1</v>
      </c>
      <c r="L31" s="421"/>
      <c r="M31" s="422"/>
      <c r="N31" s="526"/>
      <c r="O31" s="527"/>
      <c r="P31" s="416"/>
      <c r="Q31" s="417"/>
      <c r="R31" s="419"/>
      <c r="S31" s="423"/>
      <c r="T31" s="421"/>
      <c r="U31" s="422"/>
      <c r="V31" s="421"/>
      <c r="W31" s="422"/>
      <c r="X31" s="421"/>
      <c r="Y31" s="422"/>
      <c r="Z31" s="424"/>
    </row>
    <row r="32" spans="1:26" x14ac:dyDescent="0.25">
      <c r="A32" s="90">
        <v>47</v>
      </c>
      <c r="B32" s="246">
        <f t="shared" si="1"/>
        <v>45250</v>
      </c>
      <c r="C32" s="247">
        <f t="shared" si="1"/>
        <v>45255</v>
      </c>
      <c r="D32" s="402"/>
      <c r="E32" s="403"/>
      <c r="F32" s="458"/>
      <c r="G32" s="439"/>
      <c r="H32" s="457"/>
      <c r="I32" s="439"/>
      <c r="J32" s="406"/>
      <c r="K32" s="407"/>
      <c r="L32" s="408"/>
      <c r="M32" s="409"/>
      <c r="N32" s="526"/>
      <c r="O32" s="527"/>
      <c r="P32" s="402"/>
      <c r="Q32" s="403"/>
      <c r="R32" s="406"/>
      <c r="S32" s="412"/>
      <c r="T32" s="408"/>
      <c r="U32" s="409"/>
      <c r="V32" s="408"/>
      <c r="W32" s="409"/>
      <c r="X32" s="408"/>
      <c r="Y32" s="409"/>
      <c r="Z32" s="415"/>
    </row>
    <row r="33" spans="1:26" x14ac:dyDescent="0.25">
      <c r="A33" s="102">
        <v>48</v>
      </c>
      <c r="B33" s="248">
        <f t="shared" si="1"/>
        <v>45257</v>
      </c>
      <c r="C33" s="249">
        <f t="shared" si="1"/>
        <v>45262</v>
      </c>
      <c r="D33" s="416"/>
      <c r="E33" s="417"/>
      <c r="F33" s="458"/>
      <c r="G33" s="439"/>
      <c r="H33" s="457"/>
      <c r="I33" s="439"/>
      <c r="J33" s="419"/>
      <c r="K33" s="420"/>
      <c r="L33" s="421" t="s">
        <v>10</v>
      </c>
      <c r="M33" s="422">
        <v>5</v>
      </c>
      <c r="N33" s="526"/>
      <c r="O33" s="527"/>
      <c r="P33" s="416"/>
      <c r="Q33" s="417"/>
      <c r="R33" s="419"/>
      <c r="S33" s="423"/>
      <c r="T33" s="421"/>
      <c r="U33" s="422"/>
      <c r="V33" s="421"/>
      <c r="W33" s="422"/>
      <c r="X33" s="421"/>
      <c r="Y33" s="422"/>
      <c r="Z33" s="424"/>
    </row>
    <row r="34" spans="1:26" x14ac:dyDescent="0.25">
      <c r="A34" s="90">
        <v>49</v>
      </c>
      <c r="B34" s="246">
        <f t="shared" si="1"/>
        <v>45264</v>
      </c>
      <c r="C34" s="247">
        <f t="shared" si="1"/>
        <v>45269</v>
      </c>
      <c r="D34" s="402"/>
      <c r="E34" s="403"/>
      <c r="F34" s="458"/>
      <c r="G34" s="439"/>
      <c r="H34" s="457"/>
      <c r="I34" s="439"/>
      <c r="J34" s="532">
        <v>45265</v>
      </c>
      <c r="K34" s="407">
        <v>1</v>
      </c>
      <c r="L34" s="531">
        <v>45264</v>
      </c>
      <c r="M34" s="409">
        <v>1</v>
      </c>
      <c r="N34" s="526"/>
      <c r="O34" s="527"/>
      <c r="P34" s="402"/>
      <c r="Q34" s="403"/>
      <c r="R34" s="406"/>
      <c r="S34" s="412"/>
      <c r="T34" s="408"/>
      <c r="U34" s="409"/>
      <c r="V34" s="408"/>
      <c r="W34" s="409"/>
      <c r="X34" s="408"/>
      <c r="Y34" s="409"/>
      <c r="Z34" s="415"/>
    </row>
    <row r="35" spans="1:26" x14ac:dyDescent="0.25">
      <c r="A35" s="102">
        <v>50</v>
      </c>
      <c r="B35" s="248">
        <f t="shared" si="1"/>
        <v>45271</v>
      </c>
      <c r="C35" s="249">
        <f t="shared" si="1"/>
        <v>45276</v>
      </c>
      <c r="D35" s="416"/>
      <c r="E35" s="417"/>
      <c r="F35" s="458"/>
      <c r="G35" s="439"/>
      <c r="H35" s="457"/>
      <c r="I35" s="439"/>
      <c r="J35" s="419"/>
      <c r="K35" s="420"/>
      <c r="L35" s="421"/>
      <c r="M35" s="422"/>
      <c r="N35" s="526"/>
      <c r="O35" s="527"/>
      <c r="P35" s="416"/>
      <c r="Q35" s="417"/>
      <c r="R35" s="419" t="s">
        <v>79</v>
      </c>
      <c r="S35" s="423"/>
      <c r="T35" s="421"/>
      <c r="U35" s="422"/>
      <c r="V35" s="421"/>
      <c r="W35" s="422"/>
      <c r="X35" s="421"/>
      <c r="Y35" s="422"/>
      <c r="Z35" s="424"/>
    </row>
    <row r="36" spans="1:26" x14ac:dyDescent="0.25">
      <c r="A36" s="90">
        <v>51</v>
      </c>
      <c r="B36" s="246">
        <f t="shared" si="1"/>
        <v>45278</v>
      </c>
      <c r="C36" s="247">
        <f t="shared" si="1"/>
        <v>45283</v>
      </c>
      <c r="D36" s="402"/>
      <c r="E36" s="403"/>
      <c r="F36" s="458"/>
      <c r="G36" s="439"/>
      <c r="H36" s="457"/>
      <c r="I36" s="439"/>
      <c r="J36" s="532">
        <v>45279</v>
      </c>
      <c r="K36" s="407">
        <v>1</v>
      </c>
      <c r="L36" s="408"/>
      <c r="M36" s="409"/>
      <c r="N36" s="526"/>
      <c r="O36" s="527"/>
      <c r="P36" s="402"/>
      <c r="Q36" s="403"/>
      <c r="R36" s="406" t="s">
        <v>79</v>
      </c>
      <c r="S36" s="412"/>
      <c r="T36" s="408"/>
      <c r="U36" s="409"/>
      <c r="V36" s="408"/>
      <c r="W36" s="409"/>
      <c r="X36" s="408"/>
      <c r="Y36" s="409"/>
      <c r="Z36" s="415"/>
    </row>
    <row r="37" spans="1:26" ht="15.75" thickBot="1" x14ac:dyDescent="0.3">
      <c r="A37" s="243">
        <v>52</v>
      </c>
      <c r="B37" s="250">
        <f t="shared" si="1"/>
        <v>45285</v>
      </c>
      <c r="C37" s="251">
        <f t="shared" si="1"/>
        <v>45290</v>
      </c>
      <c r="D37" s="460"/>
      <c r="E37" s="461"/>
      <c r="F37" s="462"/>
      <c r="G37" s="463"/>
      <c r="H37" s="464"/>
      <c r="I37" s="463"/>
      <c r="J37" s="465"/>
      <c r="K37" s="466"/>
      <c r="L37" s="467" t="s">
        <v>202</v>
      </c>
      <c r="M37" s="468">
        <v>2</v>
      </c>
      <c r="N37" s="841" t="s">
        <v>198</v>
      </c>
      <c r="O37" s="842"/>
      <c r="P37" s="469" t="s">
        <v>10</v>
      </c>
      <c r="Q37" s="470">
        <v>5</v>
      </c>
      <c r="R37" s="465" t="s">
        <v>79</v>
      </c>
      <c r="S37" s="471"/>
      <c r="T37" s="467"/>
      <c r="U37" s="468"/>
      <c r="V37" s="467"/>
      <c r="W37" s="468"/>
      <c r="X37" s="467" t="s">
        <v>10</v>
      </c>
      <c r="Y37" s="468">
        <v>5</v>
      </c>
      <c r="Z37" s="472"/>
    </row>
    <row r="38" spans="1:26" x14ac:dyDescent="0.25">
      <c r="A38" s="213">
        <v>1</v>
      </c>
      <c r="B38" s="277">
        <f t="shared" si="1"/>
        <v>45292</v>
      </c>
      <c r="C38" s="278">
        <f t="shared" si="1"/>
        <v>45297</v>
      </c>
      <c r="D38" s="473"/>
      <c r="E38" s="474"/>
      <c r="F38" s="475"/>
      <c r="G38" s="476"/>
      <c r="H38" s="477"/>
      <c r="I38" s="478"/>
      <c r="J38" s="528">
        <v>45293</v>
      </c>
      <c r="K38" s="480">
        <v>1</v>
      </c>
      <c r="L38" s="481"/>
      <c r="M38" s="482"/>
      <c r="N38" s="479"/>
      <c r="O38" s="480"/>
      <c r="P38" s="483"/>
      <c r="Q38" s="474"/>
      <c r="R38" s="528" t="s">
        <v>79</v>
      </c>
      <c r="S38" s="484"/>
      <c r="T38" s="485"/>
      <c r="U38" s="482"/>
      <c r="V38" s="481"/>
      <c r="W38" s="482"/>
      <c r="X38" s="481" t="s">
        <v>10</v>
      </c>
      <c r="Y38" s="482">
        <v>5</v>
      </c>
      <c r="Z38" s="486"/>
    </row>
    <row r="39" spans="1:26" x14ac:dyDescent="0.25">
      <c r="A39" s="100">
        <v>2</v>
      </c>
      <c r="B39" s="248">
        <f t="shared" si="1"/>
        <v>45299</v>
      </c>
      <c r="C39" s="249">
        <f t="shared" si="1"/>
        <v>45304</v>
      </c>
      <c r="D39" s="416"/>
      <c r="E39" s="487"/>
      <c r="F39" s="488"/>
      <c r="G39" s="489"/>
      <c r="H39" s="490"/>
      <c r="I39" s="491"/>
      <c r="J39" s="533">
        <v>45300</v>
      </c>
      <c r="K39" s="492">
        <v>1</v>
      </c>
      <c r="L39" s="493"/>
      <c r="M39" s="494"/>
      <c r="N39" s="395"/>
      <c r="O39" s="492"/>
      <c r="P39" s="386"/>
      <c r="Q39" s="487"/>
      <c r="R39" s="395" t="s">
        <v>79</v>
      </c>
      <c r="S39" s="495"/>
      <c r="T39" s="493"/>
      <c r="U39" s="494"/>
      <c r="V39" s="493" t="s">
        <v>10</v>
      </c>
      <c r="W39" s="494">
        <v>6</v>
      </c>
      <c r="X39" s="493"/>
      <c r="Y39" s="494"/>
      <c r="Z39" s="496"/>
    </row>
    <row r="40" spans="1:26" x14ac:dyDescent="0.25">
      <c r="A40" s="101">
        <v>3</v>
      </c>
      <c r="B40" s="246">
        <f t="shared" si="1"/>
        <v>45306</v>
      </c>
      <c r="C40" s="247">
        <f t="shared" si="1"/>
        <v>45311</v>
      </c>
      <c r="D40" s="402" t="s">
        <v>201</v>
      </c>
      <c r="E40" s="529">
        <v>4</v>
      </c>
      <c r="F40" s="498"/>
      <c r="G40" s="499"/>
      <c r="H40" s="500"/>
      <c r="I40" s="501"/>
      <c r="J40" s="534">
        <v>45308</v>
      </c>
      <c r="K40" s="503">
        <v>1</v>
      </c>
      <c r="L40" s="504"/>
      <c r="M40" s="505"/>
      <c r="N40" s="502"/>
      <c r="O40" s="503"/>
      <c r="P40" s="506"/>
      <c r="Q40" s="497"/>
      <c r="R40" s="502"/>
      <c r="S40" s="507"/>
      <c r="T40" s="504"/>
      <c r="U40" s="505"/>
      <c r="V40" s="504"/>
      <c r="W40" s="505"/>
      <c r="X40" s="504"/>
      <c r="Y40" s="505"/>
      <c r="Z40" s="508"/>
    </row>
    <row r="41" spans="1:26" x14ac:dyDescent="0.25">
      <c r="A41" s="100">
        <v>4</v>
      </c>
      <c r="B41" s="248">
        <f t="shared" ref="B41:C56" si="2">B40+7</f>
        <v>45313</v>
      </c>
      <c r="C41" s="249">
        <f t="shared" si="2"/>
        <v>45318</v>
      </c>
      <c r="D41" s="416"/>
      <c r="E41" s="487"/>
      <c r="F41" s="488"/>
      <c r="G41" s="489"/>
      <c r="H41" s="490"/>
      <c r="I41" s="491"/>
      <c r="J41" s="533">
        <v>45318</v>
      </c>
      <c r="K41" s="492">
        <v>1</v>
      </c>
      <c r="L41" s="493"/>
      <c r="M41" s="494"/>
      <c r="N41" s="395"/>
      <c r="O41" s="492"/>
      <c r="P41" s="386"/>
      <c r="Q41" s="487"/>
      <c r="R41" s="395"/>
      <c r="S41" s="495"/>
      <c r="T41" s="493"/>
      <c r="U41" s="494"/>
      <c r="V41" s="493"/>
      <c r="W41" s="494"/>
      <c r="X41" s="493"/>
      <c r="Y41" s="494"/>
      <c r="Z41" s="496"/>
    </row>
    <row r="42" spans="1:26" x14ac:dyDescent="0.25">
      <c r="A42" s="101">
        <v>5</v>
      </c>
      <c r="B42" s="246">
        <f t="shared" si="2"/>
        <v>45320</v>
      </c>
      <c r="C42" s="247">
        <f t="shared" si="2"/>
        <v>45325</v>
      </c>
      <c r="D42" s="436"/>
      <c r="E42" s="497"/>
      <c r="F42" s="498"/>
      <c r="G42" s="499"/>
      <c r="H42" s="500"/>
      <c r="I42" s="501"/>
      <c r="J42" s="534">
        <v>45322</v>
      </c>
      <c r="K42" s="503">
        <v>1</v>
      </c>
      <c r="L42" s="504"/>
      <c r="M42" s="505"/>
      <c r="N42" s="502"/>
      <c r="O42" s="503"/>
      <c r="P42" s="506"/>
      <c r="Q42" s="497"/>
      <c r="R42" s="502"/>
      <c r="S42" s="507"/>
      <c r="T42" s="504"/>
      <c r="U42" s="505"/>
      <c r="V42" s="504"/>
      <c r="W42" s="505"/>
      <c r="X42" s="504"/>
      <c r="Y42" s="505"/>
      <c r="Z42" s="508"/>
    </row>
    <row r="43" spans="1:26" x14ac:dyDescent="0.25">
      <c r="A43" s="100">
        <v>6</v>
      </c>
      <c r="B43" s="248">
        <f t="shared" si="2"/>
        <v>45327</v>
      </c>
      <c r="C43" s="249">
        <f t="shared" si="2"/>
        <v>45332</v>
      </c>
      <c r="D43" s="386"/>
      <c r="E43" s="487"/>
      <c r="F43" s="488"/>
      <c r="G43" s="489"/>
      <c r="H43" s="490"/>
      <c r="I43" s="491"/>
      <c r="J43" s="533">
        <v>45328</v>
      </c>
      <c r="K43" s="492">
        <v>1</v>
      </c>
      <c r="L43" s="493"/>
      <c r="M43" s="494"/>
      <c r="N43" s="395"/>
      <c r="O43" s="492"/>
      <c r="P43" s="386"/>
      <c r="Q43" s="487"/>
      <c r="R43" s="395"/>
      <c r="S43" s="495"/>
      <c r="T43" s="493"/>
      <c r="U43" s="494"/>
      <c r="V43" s="493"/>
      <c r="W43" s="494"/>
      <c r="X43" s="493"/>
      <c r="Y43" s="494"/>
      <c r="Z43" s="496"/>
    </row>
    <row r="44" spans="1:26" x14ac:dyDescent="0.25">
      <c r="A44" s="101">
        <v>7</v>
      </c>
      <c r="B44" s="246">
        <f t="shared" si="2"/>
        <v>45334</v>
      </c>
      <c r="C44" s="247">
        <f t="shared" si="2"/>
        <v>45339</v>
      </c>
      <c r="D44" s="506"/>
      <c r="E44" s="497"/>
      <c r="F44" s="498"/>
      <c r="G44" s="499"/>
      <c r="H44" s="500"/>
      <c r="I44" s="501"/>
      <c r="J44" s="534">
        <v>45336</v>
      </c>
      <c r="K44" s="503">
        <v>1</v>
      </c>
      <c r="L44" s="504"/>
      <c r="M44" s="505"/>
      <c r="N44" s="502"/>
      <c r="O44" s="503"/>
      <c r="P44" s="506"/>
      <c r="Q44" s="497"/>
      <c r="R44" s="502"/>
      <c r="S44" s="507"/>
      <c r="T44" s="504"/>
      <c r="U44" s="505"/>
      <c r="V44" s="504"/>
      <c r="W44" s="505"/>
      <c r="X44" s="504"/>
      <c r="Y44" s="505"/>
      <c r="Z44" s="508"/>
    </row>
    <row r="45" spans="1:26" x14ac:dyDescent="0.25">
      <c r="A45" s="100">
        <v>8</v>
      </c>
      <c r="B45" s="248">
        <f t="shared" si="2"/>
        <v>45341</v>
      </c>
      <c r="C45" s="249">
        <f t="shared" si="2"/>
        <v>45346</v>
      </c>
      <c r="D45" s="386"/>
      <c r="E45" s="487"/>
      <c r="F45" s="488"/>
      <c r="G45" s="489"/>
      <c r="H45" s="490"/>
      <c r="I45" s="491"/>
      <c r="J45" s="533">
        <v>45346</v>
      </c>
      <c r="K45" s="492">
        <v>1</v>
      </c>
      <c r="L45" s="493"/>
      <c r="M45" s="494"/>
      <c r="N45" s="395"/>
      <c r="O45" s="492"/>
      <c r="P45" s="386"/>
      <c r="Q45" s="487"/>
      <c r="R45" s="395"/>
      <c r="S45" s="495"/>
      <c r="T45" s="493"/>
      <c r="U45" s="494"/>
      <c r="V45" s="493"/>
      <c r="W45" s="494"/>
      <c r="X45" s="493"/>
      <c r="Y45" s="494"/>
      <c r="Z45" s="496"/>
    </row>
    <row r="46" spans="1:26" x14ac:dyDescent="0.25">
      <c r="A46" s="101">
        <v>9</v>
      </c>
      <c r="B46" s="246">
        <f t="shared" si="2"/>
        <v>45348</v>
      </c>
      <c r="C46" s="247">
        <f t="shared" si="2"/>
        <v>45353</v>
      </c>
      <c r="D46" s="506" t="s">
        <v>10</v>
      </c>
      <c r="E46" s="497">
        <v>6</v>
      </c>
      <c r="F46" s="498"/>
      <c r="G46" s="499"/>
      <c r="H46" s="500"/>
      <c r="I46" s="501"/>
      <c r="J46" s="534">
        <v>45350</v>
      </c>
      <c r="K46" s="503">
        <v>1</v>
      </c>
      <c r="L46" s="504"/>
      <c r="M46" s="505"/>
      <c r="N46" s="502"/>
      <c r="O46" s="503"/>
      <c r="P46" s="506"/>
      <c r="Q46" s="497"/>
      <c r="R46" s="502"/>
      <c r="S46" s="507"/>
      <c r="T46" s="504"/>
      <c r="U46" s="505"/>
      <c r="V46" s="504"/>
      <c r="W46" s="505"/>
      <c r="X46" s="504"/>
      <c r="Y46" s="505"/>
      <c r="Z46" s="508" t="s">
        <v>10</v>
      </c>
    </row>
    <row r="47" spans="1:26" x14ac:dyDescent="0.25">
      <c r="A47" s="100">
        <v>10</v>
      </c>
      <c r="B47" s="248">
        <f t="shared" si="2"/>
        <v>45355</v>
      </c>
      <c r="C47" s="249">
        <f t="shared" si="2"/>
        <v>45360</v>
      </c>
      <c r="D47" s="386"/>
      <c r="E47" s="487"/>
      <c r="F47" s="488"/>
      <c r="G47" s="489"/>
      <c r="H47" s="490"/>
      <c r="I47" s="491"/>
      <c r="J47" s="395"/>
      <c r="K47" s="492"/>
      <c r="L47" s="493"/>
      <c r="M47" s="494"/>
      <c r="N47" s="395"/>
      <c r="O47" s="492"/>
      <c r="P47" s="386"/>
      <c r="Q47" s="487"/>
      <c r="R47" s="395"/>
      <c r="S47" s="495"/>
      <c r="T47" s="493"/>
      <c r="U47" s="494"/>
      <c r="V47" s="493"/>
      <c r="W47" s="494"/>
      <c r="X47" s="493"/>
      <c r="Y47" s="494"/>
      <c r="Z47" s="496"/>
    </row>
    <row r="48" spans="1:26" x14ac:dyDescent="0.25">
      <c r="A48" s="101">
        <v>11</v>
      </c>
      <c r="B48" s="246">
        <f t="shared" si="2"/>
        <v>45362</v>
      </c>
      <c r="C48" s="247">
        <f t="shared" si="2"/>
        <v>45367</v>
      </c>
      <c r="D48" s="506"/>
      <c r="E48" s="497"/>
      <c r="F48" s="498"/>
      <c r="G48" s="499"/>
      <c r="H48" s="500"/>
      <c r="I48" s="501"/>
      <c r="J48" s="502"/>
      <c r="K48" s="503"/>
      <c r="L48" s="504"/>
      <c r="M48" s="505"/>
      <c r="N48" s="502"/>
      <c r="O48" s="503"/>
      <c r="P48" s="506"/>
      <c r="Q48" s="497"/>
      <c r="R48" s="502"/>
      <c r="S48" s="507"/>
      <c r="T48" s="504"/>
      <c r="U48" s="505"/>
      <c r="V48" s="504"/>
      <c r="W48" s="505"/>
      <c r="X48" s="504"/>
      <c r="Y48" s="505"/>
      <c r="Z48" s="508"/>
    </row>
    <row r="49" spans="1:26" x14ac:dyDescent="0.25">
      <c r="A49" s="100">
        <v>12</v>
      </c>
      <c r="B49" s="248">
        <f t="shared" si="2"/>
        <v>45369</v>
      </c>
      <c r="C49" s="249">
        <f t="shared" si="2"/>
        <v>45374</v>
      </c>
      <c r="D49" s="386"/>
      <c r="E49" s="487"/>
      <c r="F49" s="488"/>
      <c r="G49" s="489"/>
      <c r="H49" s="490"/>
      <c r="I49" s="491"/>
      <c r="J49" s="395"/>
      <c r="K49" s="492"/>
      <c r="L49" s="493"/>
      <c r="M49" s="494"/>
      <c r="N49" s="395"/>
      <c r="O49" s="492"/>
      <c r="P49" s="386"/>
      <c r="Q49" s="487"/>
      <c r="R49" s="395"/>
      <c r="S49" s="495"/>
      <c r="T49" s="493"/>
      <c r="U49" s="494"/>
      <c r="V49" s="493"/>
      <c r="W49" s="494"/>
      <c r="X49" s="493"/>
      <c r="Y49" s="494"/>
      <c r="Z49" s="496"/>
    </row>
    <row r="50" spans="1:26" x14ac:dyDescent="0.25">
      <c r="A50" s="101">
        <v>13</v>
      </c>
      <c r="B50" s="246">
        <f t="shared" si="2"/>
        <v>45376</v>
      </c>
      <c r="C50" s="247">
        <f t="shared" si="2"/>
        <v>45381</v>
      </c>
      <c r="D50" s="506"/>
      <c r="E50" s="497"/>
      <c r="F50" s="498"/>
      <c r="G50" s="499"/>
      <c r="H50" s="500"/>
      <c r="I50" s="501"/>
      <c r="J50" s="502"/>
      <c r="K50" s="503"/>
      <c r="L50" s="504"/>
      <c r="M50" s="505"/>
      <c r="N50" s="502"/>
      <c r="O50" s="503"/>
      <c r="P50" s="506"/>
      <c r="Q50" s="497"/>
      <c r="R50" s="502"/>
      <c r="S50" s="507"/>
      <c r="T50" s="504"/>
      <c r="U50" s="505"/>
      <c r="V50" s="504"/>
      <c r="W50" s="505"/>
      <c r="X50" s="504"/>
      <c r="Y50" s="505"/>
      <c r="Z50" s="508"/>
    </row>
    <row r="51" spans="1:26" x14ac:dyDescent="0.25">
      <c r="A51" s="100">
        <v>14</v>
      </c>
      <c r="B51" s="248">
        <f t="shared" si="2"/>
        <v>45383</v>
      </c>
      <c r="C51" s="249">
        <f t="shared" si="2"/>
        <v>45388</v>
      </c>
      <c r="D51" s="386"/>
      <c r="E51" s="487"/>
      <c r="F51" s="488"/>
      <c r="G51" s="489"/>
      <c r="H51" s="490"/>
      <c r="I51" s="491"/>
      <c r="J51" s="395"/>
      <c r="K51" s="492"/>
      <c r="L51" s="493"/>
      <c r="M51" s="494"/>
      <c r="N51" s="395"/>
      <c r="O51" s="492"/>
      <c r="P51" s="386"/>
      <c r="Q51" s="487"/>
      <c r="R51" s="395"/>
      <c r="S51" s="495"/>
      <c r="T51" s="493"/>
      <c r="U51" s="494"/>
      <c r="V51" s="493"/>
      <c r="W51" s="494"/>
      <c r="X51" s="493"/>
      <c r="Y51" s="494"/>
      <c r="Z51" s="496"/>
    </row>
    <row r="52" spans="1:26" x14ac:dyDescent="0.25">
      <c r="A52" s="101">
        <v>15</v>
      </c>
      <c r="B52" s="246">
        <f t="shared" si="2"/>
        <v>45390</v>
      </c>
      <c r="C52" s="247">
        <f t="shared" si="2"/>
        <v>45395</v>
      </c>
      <c r="D52" s="506"/>
      <c r="E52" s="497"/>
      <c r="F52" s="498"/>
      <c r="G52" s="499"/>
      <c r="H52" s="500"/>
      <c r="I52" s="501"/>
      <c r="J52" s="509"/>
      <c r="K52" s="510"/>
      <c r="L52" s="504"/>
      <c r="M52" s="505"/>
      <c r="N52" s="509"/>
      <c r="O52" s="510"/>
      <c r="P52" s="506"/>
      <c r="Q52" s="497"/>
      <c r="R52" s="502"/>
      <c r="S52" s="507"/>
      <c r="T52" s="504"/>
      <c r="U52" s="505"/>
      <c r="V52" s="504"/>
      <c r="W52" s="505"/>
      <c r="X52" s="504"/>
      <c r="Y52" s="505"/>
      <c r="Z52" s="508"/>
    </row>
    <row r="53" spans="1:26" x14ac:dyDescent="0.25">
      <c r="A53" s="100">
        <v>16</v>
      </c>
      <c r="B53" s="248">
        <f t="shared" si="2"/>
        <v>45397</v>
      </c>
      <c r="C53" s="249">
        <f t="shared" si="2"/>
        <v>45402</v>
      </c>
      <c r="D53" s="386"/>
      <c r="E53" s="487"/>
      <c r="F53" s="488"/>
      <c r="G53" s="489"/>
      <c r="H53" s="490"/>
      <c r="I53" s="491"/>
      <c r="J53" s="395"/>
      <c r="K53" s="492"/>
      <c r="L53" s="493"/>
      <c r="M53" s="494"/>
      <c r="N53" s="395"/>
      <c r="O53" s="492"/>
      <c r="P53" s="386"/>
      <c r="Q53" s="487"/>
      <c r="R53" s="395" t="s">
        <v>10</v>
      </c>
      <c r="S53" s="495">
        <v>6</v>
      </c>
      <c r="T53" s="493"/>
      <c r="U53" s="494"/>
      <c r="V53" s="493"/>
      <c r="W53" s="494"/>
      <c r="X53" s="493"/>
      <c r="Y53" s="494"/>
      <c r="Z53" s="496"/>
    </row>
    <row r="54" spans="1:26" ht="24" customHeight="1" x14ac:dyDescent="0.25">
      <c r="A54" s="101">
        <v>17</v>
      </c>
      <c r="B54" s="246">
        <f t="shared" si="2"/>
        <v>45404</v>
      </c>
      <c r="C54" s="247">
        <f t="shared" si="2"/>
        <v>45409</v>
      </c>
      <c r="D54" s="337" t="s">
        <v>200</v>
      </c>
      <c r="E54" s="497">
        <v>3</v>
      </c>
      <c r="F54" s="498"/>
      <c r="G54" s="499"/>
      <c r="H54" s="500"/>
      <c r="I54" s="501"/>
      <c r="J54" s="502"/>
      <c r="K54" s="503"/>
      <c r="L54" s="504"/>
      <c r="M54" s="505"/>
      <c r="N54" s="502"/>
      <c r="O54" s="503"/>
      <c r="P54" s="506"/>
      <c r="Q54" s="497"/>
      <c r="R54" s="502"/>
      <c r="S54" s="507"/>
      <c r="T54" s="504"/>
      <c r="U54" s="505"/>
      <c r="V54" s="504"/>
      <c r="W54" s="505"/>
      <c r="X54" s="504"/>
      <c r="Y54" s="505"/>
      <c r="Z54" s="508"/>
    </row>
    <row r="55" spans="1:26" x14ac:dyDescent="0.25">
      <c r="A55" s="100">
        <v>18</v>
      </c>
      <c r="B55" s="248">
        <f t="shared" si="2"/>
        <v>45411</v>
      </c>
      <c r="C55" s="249">
        <f t="shared" si="2"/>
        <v>45416</v>
      </c>
      <c r="D55" s="386"/>
      <c r="E55" s="487"/>
      <c r="F55" s="488"/>
      <c r="G55" s="489"/>
      <c r="H55" s="511"/>
      <c r="I55" s="491"/>
      <c r="J55" s="395"/>
      <c r="K55" s="492"/>
      <c r="L55" s="493"/>
      <c r="M55" s="494"/>
      <c r="N55" s="395"/>
      <c r="O55" s="492"/>
      <c r="P55" s="386"/>
      <c r="Q55" s="487"/>
      <c r="R55" s="395"/>
      <c r="S55" s="495"/>
      <c r="T55" s="493"/>
      <c r="U55" s="494"/>
      <c r="V55" s="493"/>
      <c r="W55" s="494"/>
      <c r="X55" s="493"/>
      <c r="Y55" s="494"/>
      <c r="Z55" s="496"/>
    </row>
    <row r="56" spans="1:26" x14ac:dyDescent="0.25">
      <c r="A56" s="101">
        <v>19</v>
      </c>
      <c r="B56" s="246">
        <f t="shared" si="2"/>
        <v>45418</v>
      </c>
      <c r="C56" s="247">
        <f t="shared" si="2"/>
        <v>45423</v>
      </c>
      <c r="D56" s="506"/>
      <c r="E56" s="497"/>
      <c r="F56" s="498"/>
      <c r="G56" s="499"/>
      <c r="H56" s="500"/>
      <c r="I56" s="501"/>
      <c r="J56" s="502"/>
      <c r="K56" s="503"/>
      <c r="L56" s="504"/>
      <c r="M56" s="505"/>
      <c r="N56" s="502"/>
      <c r="O56" s="503"/>
      <c r="P56" s="506"/>
      <c r="Q56" s="497"/>
      <c r="R56" s="502"/>
      <c r="S56" s="507"/>
      <c r="T56" s="504"/>
      <c r="U56" s="505"/>
      <c r="V56" s="504"/>
      <c r="W56" s="505"/>
      <c r="X56" s="504"/>
      <c r="Y56" s="505"/>
      <c r="Z56" s="508"/>
    </row>
    <row r="57" spans="1:26" x14ac:dyDescent="0.25">
      <c r="A57" s="100">
        <v>20</v>
      </c>
      <c r="B57" s="248">
        <f t="shared" ref="B57:C59" si="3">B56+7</f>
        <v>45425</v>
      </c>
      <c r="C57" s="249">
        <f t="shared" si="3"/>
        <v>45430</v>
      </c>
      <c r="D57" s="386"/>
      <c r="E57" s="487"/>
      <c r="F57" s="488"/>
      <c r="G57" s="489"/>
      <c r="H57" s="490"/>
      <c r="I57" s="491"/>
      <c r="J57" s="395"/>
      <c r="K57" s="492"/>
      <c r="L57" s="493"/>
      <c r="M57" s="494"/>
      <c r="N57" s="395"/>
      <c r="O57" s="492"/>
      <c r="P57" s="386"/>
      <c r="Q57" s="487"/>
      <c r="R57" s="395"/>
      <c r="S57" s="495"/>
      <c r="T57" s="493"/>
      <c r="U57" s="494"/>
      <c r="V57" s="493"/>
      <c r="W57" s="494"/>
      <c r="X57" s="493"/>
      <c r="Y57" s="494"/>
      <c r="Z57" s="496"/>
    </row>
    <row r="58" spans="1:26" x14ac:dyDescent="0.25">
      <c r="A58" s="101">
        <v>21</v>
      </c>
      <c r="B58" s="246">
        <f t="shared" si="3"/>
        <v>45432</v>
      </c>
      <c r="C58" s="247">
        <f t="shared" si="3"/>
        <v>45437</v>
      </c>
      <c r="D58" s="512"/>
      <c r="E58" s="497"/>
      <c r="F58" s="498"/>
      <c r="G58" s="499"/>
      <c r="H58" s="500"/>
      <c r="I58" s="501"/>
      <c r="J58" s="502"/>
      <c r="K58" s="503"/>
      <c r="L58" s="504"/>
      <c r="M58" s="505"/>
      <c r="N58" s="502"/>
      <c r="O58" s="503"/>
      <c r="P58" s="506"/>
      <c r="Q58" s="497"/>
      <c r="R58" s="502"/>
      <c r="S58" s="507"/>
      <c r="T58" s="504"/>
      <c r="U58" s="505"/>
      <c r="V58" s="504"/>
      <c r="W58" s="505"/>
      <c r="X58" s="504"/>
      <c r="Y58" s="505"/>
      <c r="Z58" s="508"/>
    </row>
    <row r="59" spans="1:26" ht="15.75" thickBot="1" x14ac:dyDescent="0.3">
      <c r="A59" s="114">
        <v>22</v>
      </c>
      <c r="B59" s="248">
        <f t="shared" si="3"/>
        <v>45439</v>
      </c>
      <c r="C59" s="249">
        <f t="shared" si="3"/>
        <v>45444</v>
      </c>
      <c r="D59" s="513"/>
      <c r="E59" s="514"/>
      <c r="F59" s="515"/>
      <c r="G59" s="516"/>
      <c r="H59" s="517"/>
      <c r="I59" s="518"/>
      <c r="J59" s="519"/>
      <c r="K59" s="520"/>
      <c r="L59" s="521"/>
      <c r="M59" s="388"/>
      <c r="N59" s="519"/>
      <c r="O59" s="520"/>
      <c r="P59" s="522"/>
      <c r="Q59" s="523"/>
      <c r="R59" s="519"/>
      <c r="S59" s="524"/>
      <c r="T59" s="521"/>
      <c r="U59" s="388"/>
      <c r="V59" s="521"/>
      <c r="W59" s="388"/>
      <c r="X59" s="521"/>
      <c r="Y59" s="388"/>
      <c r="Z59" s="525"/>
    </row>
    <row r="60" spans="1:26" x14ac:dyDescent="0.25">
      <c r="A60" s="778" t="s">
        <v>124</v>
      </c>
      <c r="B60" s="779"/>
      <c r="C60" s="780"/>
      <c r="D60" s="141"/>
      <c r="E60" s="117">
        <f>SUM(E7:E59)</f>
        <v>40</v>
      </c>
      <c r="F60" s="183"/>
      <c r="G60" s="117">
        <f t="shared" ref="G60:W60" si="4">SUM(G7:G59)</f>
        <v>20</v>
      </c>
      <c r="H60" s="368"/>
      <c r="I60" s="117">
        <f t="shared" si="4"/>
        <v>10</v>
      </c>
      <c r="J60" s="117"/>
      <c r="K60" s="117">
        <f t="shared" si="4"/>
        <v>25</v>
      </c>
      <c r="L60" s="117"/>
      <c r="M60" s="117">
        <f t="shared" ref="M60" si="5">SUM(M7:M59)</f>
        <v>29</v>
      </c>
      <c r="N60" s="117"/>
      <c r="O60" s="117">
        <f t="shared" ref="O60" si="6">SUM(O7:O59)</f>
        <v>0</v>
      </c>
      <c r="P60" s="117"/>
      <c r="Q60" s="117">
        <f t="shared" si="4"/>
        <v>23</v>
      </c>
      <c r="R60" s="328"/>
      <c r="S60" s="376">
        <f t="shared" si="4"/>
        <v>29</v>
      </c>
      <c r="T60" s="183"/>
      <c r="U60" s="117">
        <f t="shared" ref="U60" si="7">SUM(U7:U59)</f>
        <v>0</v>
      </c>
      <c r="V60" s="117"/>
      <c r="W60" s="117">
        <f t="shared" si="4"/>
        <v>23</v>
      </c>
      <c r="X60" s="117"/>
      <c r="Y60" s="117">
        <f t="shared" ref="Y60" si="8">SUM(Y7:Y59)</f>
        <v>19</v>
      </c>
      <c r="Z60" s="183"/>
    </row>
    <row r="61" spans="1:26" ht="19.5" thickBot="1" x14ac:dyDescent="0.3">
      <c r="A61" s="781" t="s">
        <v>115</v>
      </c>
      <c r="B61" s="782"/>
      <c r="C61" s="783"/>
      <c r="D61" s="142"/>
      <c r="E61" s="206">
        <f>E6-E60</f>
        <v>3</v>
      </c>
      <c r="F61" s="207"/>
      <c r="G61" s="206">
        <f t="shared" ref="G61:W61" si="9">G6-G60</f>
        <v>27</v>
      </c>
      <c r="H61" s="369"/>
      <c r="I61" s="206">
        <f t="shared" si="9"/>
        <v>24</v>
      </c>
      <c r="J61" s="206"/>
      <c r="K61" s="206">
        <f t="shared" si="9"/>
        <v>30</v>
      </c>
      <c r="L61" s="206"/>
      <c r="M61" s="206">
        <f t="shared" ref="M61" si="10">M6-M60</f>
        <v>1</v>
      </c>
      <c r="N61" s="206"/>
      <c r="O61" s="206">
        <f t="shared" ref="O61" si="11">O6-O60</f>
        <v>0</v>
      </c>
      <c r="P61" s="206"/>
      <c r="Q61" s="206">
        <f t="shared" si="9"/>
        <v>8</v>
      </c>
      <c r="R61" s="329"/>
      <c r="S61" s="377">
        <f t="shared" si="9"/>
        <v>7.5</v>
      </c>
      <c r="T61" s="207"/>
      <c r="U61" s="206">
        <f t="shared" ref="U61" si="12">U6-U60</f>
        <v>0</v>
      </c>
      <c r="V61" s="206"/>
      <c r="W61" s="206">
        <f t="shared" si="9"/>
        <v>9</v>
      </c>
      <c r="X61" s="206"/>
      <c r="Y61" s="206">
        <f t="shared" ref="Y61" si="13">Y6-Y60</f>
        <v>2</v>
      </c>
      <c r="Z61" s="184"/>
    </row>
    <row r="62" spans="1:26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710"/>
      <c r="N62" s="1"/>
      <c r="O62" s="1"/>
      <c r="P62" s="1"/>
      <c r="Q62" s="1"/>
      <c r="R62" s="25"/>
      <c r="S62" s="1"/>
      <c r="T62" s="1"/>
      <c r="U62" s="1"/>
      <c r="V62" s="1"/>
      <c r="W62" s="1"/>
      <c r="X62" s="1"/>
      <c r="Y62" s="1"/>
      <c r="Z62" s="1"/>
    </row>
  </sheetData>
  <mergeCells count="36">
    <mergeCell ref="T2:U2"/>
    <mergeCell ref="T3:T6"/>
    <mergeCell ref="N2:O2"/>
    <mergeCell ref="N3:N6"/>
    <mergeCell ref="Z3:Z6"/>
    <mergeCell ref="P3:P6"/>
    <mergeCell ref="R3:R6"/>
    <mergeCell ref="A61:C61"/>
    <mergeCell ref="V3:V6"/>
    <mergeCell ref="X3:X6"/>
    <mergeCell ref="A60:C60"/>
    <mergeCell ref="F24:G24"/>
    <mergeCell ref="T22:U22"/>
    <mergeCell ref="H14:I14"/>
    <mergeCell ref="A4:C4"/>
    <mergeCell ref="A5:C5"/>
    <mergeCell ref="A6:C6"/>
    <mergeCell ref="J3:J6"/>
    <mergeCell ref="L3:L6"/>
    <mergeCell ref="N37:O37"/>
    <mergeCell ref="A1:Y1"/>
    <mergeCell ref="A2:A3"/>
    <mergeCell ref="B2:B3"/>
    <mergeCell ref="C2:C3"/>
    <mergeCell ref="D2:E2"/>
    <mergeCell ref="F2:G2"/>
    <mergeCell ref="H2:I2"/>
    <mergeCell ref="J2:K2"/>
    <mergeCell ref="L2:M2"/>
    <mergeCell ref="P2:Q2"/>
    <mergeCell ref="R2:S2"/>
    <mergeCell ref="V2:W2"/>
    <mergeCell ref="X2:Y2"/>
    <mergeCell ref="D3:D6"/>
    <mergeCell ref="F3:F6"/>
    <mergeCell ref="H3:H6"/>
  </mergeCells>
  <pageMargins left="0.7" right="0.7" top="0.75" bottom="0.75" header="0.3" footer="0.3"/>
  <pageSetup paperSize="9" scale="52" fitToWidth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C44E-4646-4E6D-8442-792973A47B25}">
  <sheetPr>
    <pageSetUpPr fitToPage="1"/>
  </sheetPr>
  <dimension ref="A1:W66"/>
  <sheetViews>
    <sheetView zoomScale="90" zoomScaleNormal="90" workbookViewId="0">
      <pane xSplit="3" ySplit="6" topLeftCell="D48" activePane="bottomRight" state="frozen"/>
      <selection pane="topRight" activeCell="D1" sqref="D1"/>
      <selection pane="bottomLeft" activeCell="A7" sqref="A7"/>
      <selection pane="bottomRight" activeCell="M62" sqref="M62"/>
    </sheetView>
  </sheetViews>
  <sheetFormatPr baseColWidth="10" defaultRowHeight="15" x14ac:dyDescent="0.25"/>
  <cols>
    <col min="1" max="1" width="15.7109375" customWidth="1"/>
    <col min="2" max="3" width="9.28515625" bestFit="1" customWidth="1"/>
    <col min="4" max="4" width="13.5703125" bestFit="1" customWidth="1"/>
    <col min="14" max="14" width="11.42578125" style="27"/>
    <col min="23" max="23" width="22.5703125" customWidth="1"/>
  </cols>
  <sheetData>
    <row r="1" spans="1:22" ht="19.5" thickBot="1" x14ac:dyDescent="0.3">
      <c r="A1" s="792" t="s">
        <v>175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S1" s="793"/>
      <c r="T1" s="793"/>
      <c r="U1" s="823"/>
      <c r="V1" s="285"/>
    </row>
    <row r="2" spans="1:22" x14ac:dyDescent="0.25">
      <c r="A2" s="786" t="s">
        <v>113</v>
      </c>
      <c r="B2" s="795" t="s">
        <v>98</v>
      </c>
      <c r="C2" s="787" t="s">
        <v>99</v>
      </c>
      <c r="D2" s="786" t="s">
        <v>38</v>
      </c>
      <c r="E2" s="787"/>
      <c r="F2" s="798" t="s">
        <v>84</v>
      </c>
      <c r="G2" s="799"/>
      <c r="H2" s="786" t="s">
        <v>159</v>
      </c>
      <c r="I2" s="787"/>
      <c r="J2" s="798" t="s">
        <v>196</v>
      </c>
      <c r="K2" s="799"/>
      <c r="L2" s="786" t="s">
        <v>4</v>
      </c>
      <c r="M2" s="787"/>
      <c r="N2" s="798" t="s">
        <v>73</v>
      </c>
      <c r="O2" s="799"/>
      <c r="P2" s="786" t="s">
        <v>195</v>
      </c>
      <c r="Q2" s="787"/>
      <c r="R2" s="786" t="s">
        <v>67</v>
      </c>
      <c r="S2" s="787"/>
      <c r="T2" s="786" t="s">
        <v>158</v>
      </c>
      <c r="U2" s="787"/>
      <c r="V2" s="283" t="s">
        <v>3</v>
      </c>
    </row>
    <row r="3" spans="1:22" x14ac:dyDescent="0.25">
      <c r="A3" s="794"/>
      <c r="B3" s="796"/>
      <c r="C3" s="797"/>
      <c r="D3" s="784" t="s">
        <v>116</v>
      </c>
      <c r="E3" s="378" t="s">
        <v>127</v>
      </c>
      <c r="F3" s="784" t="s">
        <v>116</v>
      </c>
      <c r="G3" s="378" t="s">
        <v>127</v>
      </c>
      <c r="H3" s="784" t="s">
        <v>116</v>
      </c>
      <c r="I3" s="378" t="s">
        <v>127</v>
      </c>
      <c r="J3" s="784" t="s">
        <v>116</v>
      </c>
      <c r="K3" s="378" t="s">
        <v>127</v>
      </c>
      <c r="L3" s="784" t="s">
        <v>116</v>
      </c>
      <c r="M3" s="378" t="s">
        <v>127</v>
      </c>
      <c r="N3" s="784" t="s">
        <v>116</v>
      </c>
      <c r="O3" s="380" t="s">
        <v>127</v>
      </c>
      <c r="P3" s="784" t="s">
        <v>116</v>
      </c>
      <c r="Q3" s="378" t="s">
        <v>127</v>
      </c>
      <c r="R3" s="784" t="s">
        <v>116</v>
      </c>
      <c r="S3" s="378" t="s">
        <v>127</v>
      </c>
      <c r="T3" s="784" t="s">
        <v>116</v>
      </c>
      <c r="U3" s="378" t="s">
        <v>127</v>
      </c>
      <c r="V3" s="767" t="s">
        <v>116</v>
      </c>
    </row>
    <row r="4" spans="1:22" x14ac:dyDescent="0.25">
      <c r="A4" s="772" t="s">
        <v>176</v>
      </c>
      <c r="B4" s="773"/>
      <c r="C4" s="774"/>
      <c r="D4" s="784"/>
      <c r="E4" s="379">
        <v>11</v>
      </c>
      <c r="F4" s="784"/>
      <c r="G4" s="381">
        <v>25</v>
      </c>
      <c r="H4" s="784"/>
      <c r="I4" s="379">
        <v>0</v>
      </c>
      <c r="J4" s="784"/>
      <c r="K4" s="381">
        <v>0</v>
      </c>
      <c r="L4" s="784"/>
      <c r="M4" s="379">
        <v>1</v>
      </c>
      <c r="N4" s="784"/>
      <c r="O4" s="381">
        <v>13.5</v>
      </c>
      <c r="P4" s="784"/>
      <c r="Q4" s="379">
        <v>0</v>
      </c>
      <c r="R4" s="784"/>
      <c r="S4" s="379">
        <v>2</v>
      </c>
      <c r="T4" s="784"/>
      <c r="U4" s="379">
        <v>-9</v>
      </c>
      <c r="V4" s="767"/>
    </row>
    <row r="5" spans="1:22" x14ac:dyDescent="0.25">
      <c r="A5" s="772" t="s">
        <v>177</v>
      </c>
      <c r="B5" s="773"/>
      <c r="C5" s="774"/>
      <c r="D5" s="784"/>
      <c r="E5" s="379">
        <v>32</v>
      </c>
      <c r="F5" s="784"/>
      <c r="G5" s="381">
        <v>30</v>
      </c>
      <c r="H5" s="784"/>
      <c r="I5" s="379">
        <v>30</v>
      </c>
      <c r="J5" s="784"/>
      <c r="K5" s="381">
        <v>0</v>
      </c>
      <c r="L5" s="784"/>
      <c r="M5" s="379">
        <v>30</v>
      </c>
      <c r="N5" s="784"/>
      <c r="O5" s="381">
        <v>23</v>
      </c>
      <c r="P5" s="784"/>
      <c r="Q5" s="379">
        <v>0</v>
      </c>
      <c r="R5" s="784"/>
      <c r="S5" s="379">
        <v>30</v>
      </c>
      <c r="T5" s="784"/>
      <c r="U5" s="379">
        <v>22</v>
      </c>
      <c r="V5" s="767"/>
    </row>
    <row r="6" spans="1:22" ht="15.75" thickBot="1" x14ac:dyDescent="0.3">
      <c r="A6" s="809" t="s">
        <v>178</v>
      </c>
      <c r="B6" s="810"/>
      <c r="C6" s="825"/>
      <c r="D6" s="785"/>
      <c r="E6" s="382">
        <f>SUM(E4:E5)</f>
        <v>43</v>
      </c>
      <c r="F6" s="785"/>
      <c r="G6" s="383">
        <f>SUM(G4:G5)</f>
        <v>55</v>
      </c>
      <c r="H6" s="785"/>
      <c r="I6" s="382">
        <f>SUM(I4:I5)</f>
        <v>30</v>
      </c>
      <c r="J6" s="785"/>
      <c r="K6" s="383">
        <f>SUM(K4:K5)</f>
        <v>0</v>
      </c>
      <c r="L6" s="785"/>
      <c r="M6" s="382">
        <f>SUM(M4:M5)</f>
        <v>31</v>
      </c>
      <c r="N6" s="785"/>
      <c r="O6" s="383">
        <f>SUM(O4:O5)</f>
        <v>36.5</v>
      </c>
      <c r="P6" s="785"/>
      <c r="Q6" s="382">
        <f>SUM(Q4:Q5)</f>
        <v>0</v>
      </c>
      <c r="R6" s="785"/>
      <c r="S6" s="382">
        <f>SUM(S4:S5)</f>
        <v>32</v>
      </c>
      <c r="T6" s="785"/>
      <c r="U6" s="382">
        <f>SUM(U4:U5)</f>
        <v>13</v>
      </c>
      <c r="V6" s="768"/>
    </row>
    <row r="7" spans="1:22" x14ac:dyDescent="0.25">
      <c r="A7" s="89">
        <v>22</v>
      </c>
      <c r="B7" s="281">
        <v>45075</v>
      </c>
      <c r="C7" s="282">
        <v>45080</v>
      </c>
      <c r="D7" s="611"/>
      <c r="E7" s="612"/>
      <c r="F7" s="613"/>
      <c r="G7" s="614"/>
      <c r="H7" s="391"/>
      <c r="I7" s="392"/>
      <c r="J7" s="615"/>
      <c r="K7" s="616"/>
      <c r="L7" s="611"/>
      <c r="M7" s="612"/>
      <c r="N7" s="617"/>
      <c r="O7" s="618"/>
      <c r="P7" s="619"/>
      <c r="Q7" s="620"/>
      <c r="R7" s="391"/>
      <c r="S7" s="392"/>
      <c r="T7" s="391"/>
      <c r="U7" s="392"/>
      <c r="V7" s="621"/>
    </row>
    <row r="8" spans="1:22" x14ac:dyDescent="0.25">
      <c r="A8" s="90">
        <v>23</v>
      </c>
      <c r="B8" s="246">
        <f>B7+7</f>
        <v>45082</v>
      </c>
      <c r="C8" s="247">
        <f>C7+7</f>
        <v>45087</v>
      </c>
      <c r="D8" s="402"/>
      <c r="E8" s="403"/>
      <c r="F8" s="406"/>
      <c r="G8" s="407"/>
      <c r="H8" s="408"/>
      <c r="I8" s="409"/>
      <c r="J8" s="410"/>
      <c r="K8" s="411"/>
      <c r="L8" s="402"/>
      <c r="M8" s="403"/>
      <c r="N8" s="407"/>
      <c r="O8" s="412"/>
      <c r="P8" s="413"/>
      <c r="Q8" s="414"/>
      <c r="R8" s="408"/>
      <c r="S8" s="409"/>
      <c r="T8" s="408"/>
      <c r="U8" s="409"/>
      <c r="V8" s="415"/>
    </row>
    <row r="9" spans="1:22" x14ac:dyDescent="0.25">
      <c r="A9" s="102">
        <v>24</v>
      </c>
      <c r="B9" s="248">
        <f t="shared" ref="B9:C24" si="0">B8+7</f>
        <v>45089</v>
      </c>
      <c r="C9" s="249">
        <f t="shared" si="0"/>
        <v>45094</v>
      </c>
      <c r="D9" s="416" t="s">
        <v>10</v>
      </c>
      <c r="E9" s="417">
        <v>6</v>
      </c>
      <c r="F9" s="419"/>
      <c r="G9" s="420"/>
      <c r="H9" s="421"/>
      <c r="I9" s="422"/>
      <c r="J9" s="410"/>
      <c r="K9" s="411"/>
      <c r="L9" s="416"/>
      <c r="M9" s="417"/>
      <c r="N9" s="395"/>
      <c r="O9" s="423"/>
      <c r="P9" s="397"/>
      <c r="Q9" s="414"/>
      <c r="R9" s="421"/>
      <c r="S9" s="422"/>
      <c r="T9" s="421"/>
      <c r="U9" s="422"/>
      <c r="V9" s="424"/>
    </row>
    <row r="10" spans="1:22" x14ac:dyDescent="0.25">
      <c r="A10" s="90">
        <v>25</v>
      </c>
      <c r="B10" s="246">
        <f t="shared" si="0"/>
        <v>45096</v>
      </c>
      <c r="C10" s="247">
        <f t="shared" si="0"/>
        <v>45101</v>
      </c>
      <c r="D10" s="425">
        <v>45096</v>
      </c>
      <c r="E10" s="426">
        <v>1</v>
      </c>
      <c r="F10" s="428"/>
      <c r="G10" s="429"/>
      <c r="H10" s="408"/>
      <c r="I10" s="409"/>
      <c r="J10" s="430"/>
      <c r="K10" s="431"/>
      <c r="L10" s="432"/>
      <c r="M10" s="426"/>
      <c r="N10" s="407"/>
      <c r="O10" s="412"/>
      <c r="P10" s="413"/>
      <c r="Q10" s="414"/>
      <c r="R10" s="433"/>
      <c r="S10" s="434"/>
      <c r="T10" s="433"/>
      <c r="U10" s="434"/>
      <c r="V10" s="435"/>
    </row>
    <row r="11" spans="1:22" x14ac:dyDescent="0.25">
      <c r="A11" s="102">
        <v>26</v>
      </c>
      <c r="B11" s="248">
        <f t="shared" si="0"/>
        <v>45103</v>
      </c>
      <c r="C11" s="249">
        <f t="shared" si="0"/>
        <v>45108</v>
      </c>
      <c r="D11" s="416"/>
      <c r="E11" s="417"/>
      <c r="F11" s="419"/>
      <c r="G11" s="420"/>
      <c r="H11" s="421"/>
      <c r="I11" s="422"/>
      <c r="J11" s="410"/>
      <c r="K11" s="411"/>
      <c r="L11" s="416"/>
      <c r="M11" s="417"/>
      <c r="N11" s="395"/>
      <c r="O11" s="423"/>
      <c r="P11" s="397"/>
      <c r="Q11" s="414"/>
      <c r="R11" s="421"/>
      <c r="S11" s="422"/>
      <c r="T11" s="421"/>
      <c r="U11" s="422"/>
      <c r="V11" s="424"/>
    </row>
    <row r="12" spans="1:22" x14ac:dyDescent="0.25">
      <c r="A12" s="90">
        <v>27</v>
      </c>
      <c r="B12" s="246">
        <f t="shared" si="0"/>
        <v>45110</v>
      </c>
      <c r="C12" s="247">
        <f t="shared" si="0"/>
        <v>45115</v>
      </c>
      <c r="D12" s="436">
        <v>45111</v>
      </c>
      <c r="E12" s="403">
        <v>2</v>
      </c>
      <c r="F12" s="406"/>
      <c r="G12" s="407"/>
      <c r="H12" s="408"/>
      <c r="I12" s="409"/>
      <c r="J12" s="410"/>
      <c r="K12" s="411"/>
      <c r="L12" s="402"/>
      <c r="M12" s="403"/>
      <c r="N12" s="407"/>
      <c r="O12" s="412"/>
      <c r="P12" s="413"/>
      <c r="Q12" s="414"/>
      <c r="R12" s="408"/>
      <c r="S12" s="409"/>
      <c r="T12" s="408"/>
      <c r="U12" s="409"/>
      <c r="V12" s="415"/>
    </row>
    <row r="13" spans="1:22" x14ac:dyDescent="0.25">
      <c r="A13" s="102">
        <v>28</v>
      </c>
      <c r="B13" s="248">
        <f t="shared" si="0"/>
        <v>45117</v>
      </c>
      <c r="C13" s="249">
        <f t="shared" si="0"/>
        <v>45122</v>
      </c>
      <c r="D13" s="416" t="s">
        <v>10</v>
      </c>
      <c r="E13" s="417">
        <v>5</v>
      </c>
      <c r="F13" s="419" t="s">
        <v>10</v>
      </c>
      <c r="G13" s="420">
        <v>5</v>
      </c>
      <c r="H13" s="421"/>
      <c r="I13" s="422"/>
      <c r="J13" s="410"/>
      <c r="K13" s="411"/>
      <c r="L13" s="437"/>
      <c r="M13" s="417"/>
      <c r="N13" s="395"/>
      <c r="O13" s="423"/>
      <c r="P13" s="397"/>
      <c r="Q13" s="414"/>
      <c r="R13" s="421"/>
      <c r="S13" s="422"/>
      <c r="T13" s="421" t="s">
        <v>10</v>
      </c>
      <c r="U13" s="422">
        <v>5</v>
      </c>
      <c r="V13" s="424"/>
    </row>
    <row r="14" spans="1:22" x14ac:dyDescent="0.25">
      <c r="A14" s="90">
        <v>29</v>
      </c>
      <c r="B14" s="246">
        <f t="shared" si="0"/>
        <v>45124</v>
      </c>
      <c r="C14" s="247">
        <f t="shared" si="0"/>
        <v>45129</v>
      </c>
      <c r="D14" s="436" t="s">
        <v>10</v>
      </c>
      <c r="E14" s="403">
        <v>6</v>
      </c>
      <c r="F14" s="406"/>
      <c r="G14" s="407"/>
      <c r="H14" s="408"/>
      <c r="I14" s="409"/>
      <c r="J14" s="410"/>
      <c r="K14" s="411"/>
      <c r="L14" s="402" t="s">
        <v>10</v>
      </c>
      <c r="M14" s="403">
        <v>6</v>
      </c>
      <c r="N14" s="407"/>
      <c r="O14" s="412"/>
      <c r="P14" s="413"/>
      <c r="Q14" s="414"/>
      <c r="R14" s="408"/>
      <c r="S14" s="409"/>
      <c r="T14" s="408"/>
      <c r="U14" s="409"/>
      <c r="V14" s="415" t="s">
        <v>10</v>
      </c>
    </row>
    <row r="15" spans="1:22" x14ac:dyDescent="0.25">
      <c r="A15" s="102">
        <v>30</v>
      </c>
      <c r="B15" s="248">
        <f t="shared" si="0"/>
        <v>45131</v>
      </c>
      <c r="C15" s="249">
        <f t="shared" si="0"/>
        <v>45136</v>
      </c>
      <c r="D15" s="416" t="s">
        <v>10</v>
      </c>
      <c r="E15" s="417">
        <v>6</v>
      </c>
      <c r="F15" s="419"/>
      <c r="G15" s="420"/>
      <c r="H15" s="421"/>
      <c r="I15" s="422"/>
      <c r="J15" s="410"/>
      <c r="K15" s="411"/>
      <c r="L15" s="416" t="s">
        <v>10</v>
      </c>
      <c r="M15" s="417">
        <v>6</v>
      </c>
      <c r="N15" s="395"/>
      <c r="O15" s="423"/>
      <c r="P15" s="397"/>
      <c r="Q15" s="414"/>
      <c r="R15" s="421"/>
      <c r="S15" s="422"/>
      <c r="T15" s="421"/>
      <c r="U15" s="422"/>
      <c r="V15" s="424"/>
    </row>
    <row r="16" spans="1:22" x14ac:dyDescent="0.25">
      <c r="A16" s="90">
        <v>31</v>
      </c>
      <c r="B16" s="246">
        <f t="shared" si="0"/>
        <v>45138</v>
      </c>
      <c r="C16" s="247">
        <f t="shared" si="0"/>
        <v>45143</v>
      </c>
      <c r="D16" s="402"/>
      <c r="E16" s="403"/>
      <c r="F16" s="406"/>
      <c r="G16" s="407"/>
      <c r="H16" s="408"/>
      <c r="I16" s="409"/>
      <c r="J16" s="410"/>
      <c r="K16" s="411"/>
      <c r="L16" s="402" t="s">
        <v>10</v>
      </c>
      <c r="M16" s="403">
        <v>6</v>
      </c>
      <c r="N16" s="407"/>
      <c r="O16" s="412"/>
      <c r="P16" s="413"/>
      <c r="Q16" s="414"/>
      <c r="R16" s="441" t="s">
        <v>10</v>
      </c>
      <c r="S16" s="409">
        <v>6</v>
      </c>
      <c r="T16" s="442" t="s">
        <v>194</v>
      </c>
      <c r="U16" s="409">
        <v>3</v>
      </c>
      <c r="V16" s="415"/>
    </row>
    <row r="17" spans="1:23" x14ac:dyDescent="0.25">
      <c r="A17" s="349">
        <v>32</v>
      </c>
      <c r="B17" s="350">
        <f t="shared" si="0"/>
        <v>45145</v>
      </c>
      <c r="C17" s="351">
        <f t="shared" si="0"/>
        <v>45150</v>
      </c>
      <c r="D17" s="443"/>
      <c r="E17" s="444"/>
      <c r="F17" s="446" t="s">
        <v>10</v>
      </c>
      <c r="G17" s="447">
        <v>6</v>
      </c>
      <c r="H17" s="448" t="s">
        <v>10</v>
      </c>
      <c r="I17" s="449">
        <v>6</v>
      </c>
      <c r="J17" s="410"/>
      <c r="K17" s="411"/>
      <c r="L17" s="443"/>
      <c r="M17" s="444"/>
      <c r="N17" s="450" t="s">
        <v>37</v>
      </c>
      <c r="O17" s="451">
        <v>6</v>
      </c>
      <c r="P17" s="397"/>
      <c r="Q17" s="414"/>
      <c r="R17" s="452" t="s">
        <v>10</v>
      </c>
      <c r="S17" s="449">
        <v>6</v>
      </c>
      <c r="T17" s="452"/>
      <c r="U17" s="449"/>
      <c r="V17" s="453"/>
    </row>
    <row r="18" spans="1:23" x14ac:dyDescent="0.25">
      <c r="A18" s="352">
        <v>33</v>
      </c>
      <c r="B18" s="350">
        <f t="shared" si="0"/>
        <v>45152</v>
      </c>
      <c r="C18" s="351">
        <f t="shared" si="0"/>
        <v>45157</v>
      </c>
      <c r="D18" s="443"/>
      <c r="E18" s="444"/>
      <c r="F18" s="446"/>
      <c r="G18" s="447"/>
      <c r="H18" s="448" t="s">
        <v>10</v>
      </c>
      <c r="I18" s="449">
        <v>5</v>
      </c>
      <c r="J18" s="410"/>
      <c r="K18" s="411"/>
      <c r="L18" s="443"/>
      <c r="M18" s="444"/>
      <c r="N18" s="447" t="s">
        <v>37</v>
      </c>
      <c r="O18" s="451">
        <v>5</v>
      </c>
      <c r="P18" s="413"/>
      <c r="Q18" s="414"/>
      <c r="R18" s="452" t="s">
        <v>10</v>
      </c>
      <c r="S18" s="449">
        <v>5</v>
      </c>
      <c r="T18" s="455">
        <v>45152</v>
      </c>
      <c r="U18" s="449">
        <v>1</v>
      </c>
      <c r="V18" s="453"/>
    </row>
    <row r="19" spans="1:23" x14ac:dyDescent="0.25">
      <c r="A19" s="102">
        <v>34</v>
      </c>
      <c r="B19" s="248">
        <f t="shared" si="0"/>
        <v>45159</v>
      </c>
      <c r="C19" s="249">
        <f t="shared" si="0"/>
        <v>45164</v>
      </c>
      <c r="D19" s="416"/>
      <c r="E19" s="417"/>
      <c r="F19" s="419"/>
      <c r="G19" s="420"/>
      <c r="H19" s="421"/>
      <c r="I19" s="422"/>
      <c r="J19" s="410"/>
      <c r="K19" s="411"/>
      <c r="L19" s="416"/>
      <c r="M19" s="417"/>
      <c r="N19" s="395" t="s">
        <v>37</v>
      </c>
      <c r="O19" s="423">
        <v>6</v>
      </c>
      <c r="P19" s="397"/>
      <c r="Q19" s="414"/>
      <c r="R19" s="421"/>
      <c r="S19" s="422"/>
      <c r="T19" s="421"/>
      <c r="U19" s="422"/>
      <c r="V19" s="424" t="s">
        <v>10</v>
      </c>
    </row>
    <row r="20" spans="1:23" x14ac:dyDescent="0.25">
      <c r="A20" s="90">
        <v>35</v>
      </c>
      <c r="B20" s="246">
        <f t="shared" si="0"/>
        <v>45166</v>
      </c>
      <c r="C20" s="247">
        <f t="shared" si="0"/>
        <v>45171</v>
      </c>
      <c r="D20" s="402"/>
      <c r="E20" s="403"/>
      <c r="F20" s="406"/>
      <c r="G20" s="407"/>
      <c r="H20" s="408"/>
      <c r="I20" s="409"/>
      <c r="J20" s="526"/>
      <c r="K20" s="527"/>
      <c r="L20" s="402"/>
      <c r="M20" s="403"/>
      <c r="N20" s="407" t="s">
        <v>343</v>
      </c>
      <c r="O20" s="412" t="s">
        <v>207</v>
      </c>
      <c r="P20" s="413"/>
      <c r="Q20" s="414"/>
      <c r="R20" s="408"/>
      <c r="S20" s="409"/>
      <c r="T20" s="408"/>
      <c r="U20" s="409"/>
      <c r="V20" s="456" t="s">
        <v>10</v>
      </c>
    </row>
    <row r="21" spans="1:23" x14ac:dyDescent="0.25">
      <c r="A21" s="102">
        <v>36</v>
      </c>
      <c r="B21" s="248">
        <f t="shared" si="0"/>
        <v>45173</v>
      </c>
      <c r="C21" s="249">
        <f t="shared" si="0"/>
        <v>45178</v>
      </c>
      <c r="D21" s="416"/>
      <c r="E21" s="417"/>
      <c r="F21" s="419" t="s">
        <v>199</v>
      </c>
      <c r="G21" s="420">
        <v>1</v>
      </c>
      <c r="H21" s="421"/>
      <c r="I21" s="422"/>
      <c r="J21" s="526"/>
      <c r="K21" s="527"/>
      <c r="L21" s="416"/>
      <c r="M21" s="417"/>
      <c r="N21" s="395" t="s">
        <v>344</v>
      </c>
      <c r="O21" s="423" t="s">
        <v>207</v>
      </c>
      <c r="P21" s="397"/>
      <c r="Q21" s="414"/>
      <c r="R21" s="421"/>
      <c r="S21" s="422"/>
      <c r="T21" s="421"/>
      <c r="U21" s="422"/>
      <c r="V21" s="424"/>
    </row>
    <row r="22" spans="1:23" x14ac:dyDescent="0.25">
      <c r="A22" s="90">
        <v>37</v>
      </c>
      <c r="B22" s="246">
        <f t="shared" si="0"/>
        <v>45180</v>
      </c>
      <c r="C22" s="247">
        <f t="shared" si="0"/>
        <v>45185</v>
      </c>
      <c r="D22" s="402"/>
      <c r="E22" s="403"/>
      <c r="F22" s="406"/>
      <c r="G22" s="407"/>
      <c r="H22" s="402"/>
      <c r="I22" s="409"/>
      <c r="J22" s="526"/>
      <c r="K22" s="527"/>
      <c r="L22" s="402"/>
      <c r="M22" s="403"/>
      <c r="N22" s="406"/>
      <c r="O22" s="412"/>
      <c r="P22" s="841" t="s">
        <v>198</v>
      </c>
      <c r="Q22" s="842"/>
      <c r="R22" s="402"/>
      <c r="S22" s="409"/>
      <c r="T22" s="408"/>
      <c r="U22" s="409"/>
      <c r="V22" s="415"/>
    </row>
    <row r="23" spans="1:23" x14ac:dyDescent="0.25">
      <c r="A23" s="102">
        <v>38</v>
      </c>
      <c r="B23" s="248">
        <f t="shared" si="0"/>
        <v>45187</v>
      </c>
      <c r="C23" s="249">
        <f t="shared" si="0"/>
        <v>45192</v>
      </c>
      <c r="D23" s="416"/>
      <c r="E23" s="417"/>
      <c r="F23" s="419" t="s">
        <v>58</v>
      </c>
      <c r="G23" s="420">
        <v>1</v>
      </c>
      <c r="H23" s="421"/>
      <c r="I23" s="422"/>
      <c r="J23" s="526"/>
      <c r="K23" s="527"/>
      <c r="L23" s="416"/>
      <c r="M23" s="417"/>
      <c r="N23" s="419"/>
      <c r="O23" s="423"/>
      <c r="P23" s="421"/>
      <c r="Q23" s="422"/>
      <c r="R23" s="421"/>
      <c r="S23" s="422"/>
      <c r="T23" s="421"/>
      <c r="U23" s="422"/>
      <c r="V23" s="424"/>
    </row>
    <row r="24" spans="1:23" x14ac:dyDescent="0.25">
      <c r="A24" s="90">
        <v>39</v>
      </c>
      <c r="B24" s="246">
        <f t="shared" si="0"/>
        <v>45194</v>
      </c>
      <c r="C24" s="247">
        <f t="shared" si="0"/>
        <v>45199</v>
      </c>
      <c r="D24" s="436"/>
      <c r="E24" s="403"/>
      <c r="F24" s="406"/>
      <c r="G24" s="407"/>
      <c r="H24" s="402" t="s">
        <v>10</v>
      </c>
      <c r="I24" s="403">
        <v>4</v>
      </c>
      <c r="J24" s="526"/>
      <c r="K24" s="527"/>
      <c r="L24" s="402"/>
      <c r="M24" s="403"/>
      <c r="N24" s="406"/>
      <c r="O24" s="412"/>
      <c r="P24" s="408"/>
      <c r="Q24" s="409"/>
      <c r="R24" s="408"/>
      <c r="S24" s="409"/>
      <c r="T24" s="408"/>
      <c r="U24" s="409"/>
      <c r="V24" s="415"/>
    </row>
    <row r="25" spans="1:23" x14ac:dyDescent="0.25">
      <c r="A25" s="102">
        <v>40</v>
      </c>
      <c r="B25" s="248">
        <f t="shared" ref="B25:C40" si="1">B24+7</f>
        <v>45201</v>
      </c>
      <c r="C25" s="249">
        <f t="shared" si="1"/>
        <v>45206</v>
      </c>
      <c r="D25" s="416"/>
      <c r="E25" s="417"/>
      <c r="F25" s="419"/>
      <c r="G25" s="420"/>
      <c r="H25" s="416" t="s">
        <v>10</v>
      </c>
      <c r="I25" s="417">
        <v>6</v>
      </c>
      <c r="J25" s="526"/>
      <c r="K25" s="527"/>
      <c r="L25" s="416"/>
      <c r="M25" s="417"/>
      <c r="N25" s="419"/>
      <c r="O25" s="423"/>
      <c r="P25" s="421"/>
      <c r="Q25" s="422"/>
      <c r="R25" s="421"/>
      <c r="S25" s="422"/>
      <c r="T25" s="421"/>
      <c r="U25" s="422"/>
      <c r="V25" s="424"/>
    </row>
    <row r="26" spans="1:23" x14ac:dyDescent="0.25">
      <c r="A26" s="90">
        <v>41</v>
      </c>
      <c r="B26" s="246">
        <f t="shared" si="1"/>
        <v>45208</v>
      </c>
      <c r="C26" s="247">
        <f t="shared" si="1"/>
        <v>45213</v>
      </c>
      <c r="D26" s="402"/>
      <c r="E26" s="403"/>
      <c r="F26" s="406"/>
      <c r="G26" s="407"/>
      <c r="H26" s="408"/>
      <c r="I26" s="409"/>
      <c r="J26" s="526"/>
      <c r="K26" s="527"/>
      <c r="L26" s="402"/>
      <c r="M26" s="403"/>
      <c r="N26" s="406"/>
      <c r="O26" s="412"/>
      <c r="P26" s="408"/>
      <c r="Q26" s="409"/>
      <c r="R26" s="408"/>
      <c r="S26" s="409"/>
      <c r="T26" s="408"/>
      <c r="U26" s="409"/>
      <c r="V26" s="415"/>
    </row>
    <row r="27" spans="1:23" x14ac:dyDescent="0.25">
      <c r="A27" s="102">
        <v>42</v>
      </c>
      <c r="B27" s="248">
        <f t="shared" si="1"/>
        <v>45215</v>
      </c>
      <c r="C27" s="249">
        <f t="shared" si="1"/>
        <v>45220</v>
      </c>
      <c r="D27" s="416"/>
      <c r="E27" s="417"/>
      <c r="F27" s="419"/>
      <c r="G27" s="420"/>
      <c r="H27" s="421"/>
      <c r="I27" s="422"/>
      <c r="J27" s="526"/>
      <c r="K27" s="527"/>
      <c r="L27" s="416"/>
      <c r="M27" s="417"/>
      <c r="N27" s="419"/>
      <c r="O27" s="423"/>
      <c r="P27" s="421"/>
      <c r="Q27" s="422"/>
      <c r="R27" s="421"/>
      <c r="S27" s="422"/>
      <c r="T27" s="421"/>
      <c r="U27" s="422"/>
      <c r="V27" s="424"/>
    </row>
    <row r="28" spans="1:23" x14ac:dyDescent="0.25">
      <c r="A28" s="90">
        <v>43</v>
      </c>
      <c r="B28" s="246">
        <f t="shared" si="1"/>
        <v>45222</v>
      </c>
      <c r="C28" s="247">
        <f t="shared" si="1"/>
        <v>45227</v>
      </c>
      <c r="D28" s="402"/>
      <c r="E28" s="403"/>
      <c r="F28" s="406"/>
      <c r="G28" s="407"/>
      <c r="H28" s="408"/>
      <c r="I28" s="409"/>
      <c r="J28" s="526"/>
      <c r="K28" s="527"/>
      <c r="L28" s="402"/>
      <c r="M28" s="403"/>
      <c r="N28" s="406" t="s">
        <v>10</v>
      </c>
      <c r="O28" s="412">
        <v>6</v>
      </c>
      <c r="P28" s="408"/>
      <c r="Q28" s="409"/>
      <c r="R28" s="408"/>
      <c r="S28" s="409"/>
      <c r="T28" s="408"/>
      <c r="U28" s="409"/>
      <c r="V28" s="415"/>
    </row>
    <row r="29" spans="1:23" x14ac:dyDescent="0.25">
      <c r="A29" s="102">
        <v>44</v>
      </c>
      <c r="B29" s="248">
        <f t="shared" si="1"/>
        <v>45229</v>
      </c>
      <c r="C29" s="249">
        <f t="shared" si="1"/>
        <v>45234</v>
      </c>
      <c r="D29" s="437">
        <v>45230</v>
      </c>
      <c r="E29" s="417">
        <v>1</v>
      </c>
      <c r="F29" s="419"/>
      <c r="G29" s="420"/>
      <c r="H29" s="421"/>
      <c r="I29" s="422"/>
      <c r="J29" s="526"/>
      <c r="K29" s="527"/>
      <c r="L29" s="416"/>
      <c r="M29" s="716"/>
      <c r="N29" s="419"/>
      <c r="O29" s="423"/>
      <c r="P29" s="421"/>
      <c r="Q29" s="422"/>
      <c r="R29" s="421"/>
      <c r="S29" s="422"/>
      <c r="T29" s="421"/>
      <c r="U29" s="422"/>
      <c r="V29" s="424"/>
      <c r="W29" s="715"/>
    </row>
    <row r="30" spans="1:23" x14ac:dyDescent="0.25">
      <c r="A30" s="90">
        <v>45</v>
      </c>
      <c r="B30" s="246">
        <f t="shared" si="1"/>
        <v>45236</v>
      </c>
      <c r="C30" s="247">
        <f t="shared" si="1"/>
        <v>45241</v>
      </c>
      <c r="D30" s="402"/>
      <c r="E30" s="403"/>
      <c r="F30" s="406"/>
      <c r="G30" s="407"/>
      <c r="H30" s="408"/>
      <c r="I30" s="409"/>
      <c r="J30" s="526"/>
      <c r="K30" s="527"/>
      <c r="L30" s="402"/>
      <c r="M30" s="403"/>
      <c r="N30" s="406"/>
      <c r="O30" s="412"/>
      <c r="P30" s="408"/>
      <c r="Q30" s="409"/>
      <c r="R30" s="408"/>
      <c r="S30" s="409"/>
      <c r="T30" s="408"/>
      <c r="U30" s="409"/>
      <c r="V30" s="415"/>
    </row>
    <row r="31" spans="1:23" x14ac:dyDescent="0.25">
      <c r="A31" s="102">
        <v>46</v>
      </c>
      <c r="B31" s="248">
        <f t="shared" si="1"/>
        <v>45243</v>
      </c>
      <c r="C31" s="249">
        <f t="shared" si="1"/>
        <v>45248</v>
      </c>
      <c r="D31" s="416"/>
      <c r="E31" s="417"/>
      <c r="F31" s="530">
        <v>45243</v>
      </c>
      <c r="G31" s="420">
        <v>1</v>
      </c>
      <c r="H31" s="421"/>
      <c r="I31" s="422"/>
      <c r="J31" s="526"/>
      <c r="K31" s="527"/>
      <c r="L31" s="416"/>
      <c r="M31" s="417"/>
      <c r="N31" s="419"/>
      <c r="O31" s="423"/>
      <c r="P31" s="421"/>
      <c r="Q31" s="422"/>
      <c r="R31" s="421"/>
      <c r="S31" s="422"/>
      <c r="T31" s="421"/>
      <c r="U31" s="422"/>
      <c r="V31" s="424"/>
    </row>
    <row r="32" spans="1:23" x14ac:dyDescent="0.25">
      <c r="A32" s="90">
        <v>47</v>
      </c>
      <c r="B32" s="246">
        <f t="shared" si="1"/>
        <v>45250</v>
      </c>
      <c r="C32" s="247">
        <f t="shared" si="1"/>
        <v>45255</v>
      </c>
      <c r="D32" s="402"/>
      <c r="E32" s="403"/>
      <c r="F32" s="406"/>
      <c r="G32" s="407"/>
      <c r="H32" s="408"/>
      <c r="I32" s="409"/>
      <c r="J32" s="526"/>
      <c r="K32" s="527"/>
      <c r="L32" s="402"/>
      <c r="M32" s="403"/>
      <c r="N32" s="406"/>
      <c r="O32" s="412"/>
      <c r="P32" s="408"/>
      <c r="Q32" s="409"/>
      <c r="R32" s="408"/>
      <c r="S32" s="409"/>
      <c r="T32" s="408"/>
      <c r="U32" s="409"/>
      <c r="V32" s="415"/>
    </row>
    <row r="33" spans="1:22" x14ac:dyDescent="0.25">
      <c r="A33" s="102">
        <v>48</v>
      </c>
      <c r="B33" s="248">
        <f t="shared" si="1"/>
        <v>45257</v>
      </c>
      <c r="C33" s="249">
        <f t="shared" si="1"/>
        <v>45262</v>
      </c>
      <c r="D33" s="416"/>
      <c r="E33" s="417"/>
      <c r="F33" s="419"/>
      <c r="G33" s="420"/>
      <c r="H33" s="421" t="s">
        <v>10</v>
      </c>
      <c r="I33" s="422">
        <v>5</v>
      </c>
      <c r="J33" s="526"/>
      <c r="K33" s="527"/>
      <c r="L33" s="416"/>
      <c r="M33" s="417"/>
      <c r="N33" s="419"/>
      <c r="O33" s="423"/>
      <c r="P33" s="421"/>
      <c r="Q33" s="422"/>
      <c r="R33" s="421"/>
      <c r="S33" s="422"/>
      <c r="T33" s="421"/>
      <c r="U33" s="422"/>
      <c r="V33" s="424"/>
    </row>
    <row r="34" spans="1:22" x14ac:dyDescent="0.25">
      <c r="A34" s="90">
        <v>49</v>
      </c>
      <c r="B34" s="246">
        <f t="shared" si="1"/>
        <v>45264</v>
      </c>
      <c r="C34" s="247">
        <f t="shared" si="1"/>
        <v>45269</v>
      </c>
      <c r="D34" s="402"/>
      <c r="E34" s="403"/>
      <c r="F34" s="532">
        <v>45265</v>
      </c>
      <c r="G34" s="407">
        <v>1</v>
      </c>
      <c r="H34" s="531">
        <v>45264</v>
      </c>
      <c r="I34" s="409">
        <v>1</v>
      </c>
      <c r="J34" s="526"/>
      <c r="K34" s="527"/>
      <c r="L34" s="402"/>
      <c r="M34" s="403"/>
      <c r="N34" s="406"/>
      <c r="O34" s="412"/>
      <c r="P34" s="408"/>
      <c r="Q34" s="409"/>
      <c r="R34" s="408"/>
      <c r="S34" s="409"/>
      <c r="T34" s="408"/>
      <c r="U34" s="409"/>
      <c r="V34" s="415"/>
    </row>
    <row r="35" spans="1:22" x14ac:dyDescent="0.25">
      <c r="A35" s="102">
        <v>50</v>
      </c>
      <c r="B35" s="248">
        <f t="shared" si="1"/>
        <v>45271</v>
      </c>
      <c r="C35" s="249">
        <f t="shared" si="1"/>
        <v>45276</v>
      </c>
      <c r="D35" s="416"/>
      <c r="E35" s="417"/>
      <c r="F35" s="419"/>
      <c r="G35" s="420"/>
      <c r="H35" s="421"/>
      <c r="I35" s="422"/>
      <c r="J35" s="526"/>
      <c r="K35" s="527"/>
      <c r="L35" s="416"/>
      <c r="M35" s="417"/>
      <c r="N35" s="419" t="s">
        <v>345</v>
      </c>
      <c r="O35" s="419">
        <v>2</v>
      </c>
      <c r="P35" s="421"/>
      <c r="Q35" s="422"/>
      <c r="R35" s="421"/>
      <c r="S35" s="422"/>
      <c r="T35" s="421"/>
      <c r="U35" s="422"/>
      <c r="V35" s="424"/>
    </row>
    <row r="36" spans="1:22" x14ac:dyDescent="0.25">
      <c r="A36" s="90">
        <v>51</v>
      </c>
      <c r="B36" s="246">
        <f t="shared" si="1"/>
        <v>45278</v>
      </c>
      <c r="C36" s="247">
        <f t="shared" si="1"/>
        <v>45283</v>
      </c>
      <c r="D36" s="402"/>
      <c r="E36" s="403"/>
      <c r="F36" s="532">
        <v>45279</v>
      </c>
      <c r="G36" s="407">
        <v>1</v>
      </c>
      <c r="H36" s="408"/>
      <c r="I36" s="409"/>
      <c r="J36" s="526"/>
      <c r="K36" s="527"/>
      <c r="L36" s="402"/>
      <c r="M36" s="403"/>
      <c r="N36" s="419" t="s">
        <v>207</v>
      </c>
      <c r="O36" s="419" t="s">
        <v>207</v>
      </c>
      <c r="P36" s="408"/>
      <c r="Q36" s="409"/>
      <c r="R36" s="408"/>
      <c r="S36" s="409"/>
      <c r="T36" s="408"/>
      <c r="U36" s="409"/>
      <c r="V36" s="415"/>
    </row>
    <row r="37" spans="1:22" ht="15.75" thickBot="1" x14ac:dyDescent="0.3">
      <c r="A37" s="558">
        <v>52</v>
      </c>
      <c r="B37" s="559">
        <f t="shared" si="1"/>
        <v>45285</v>
      </c>
      <c r="C37" s="560">
        <f t="shared" si="1"/>
        <v>45290</v>
      </c>
      <c r="D37" s="567"/>
      <c r="E37" s="568"/>
      <c r="F37" s="563"/>
      <c r="G37" s="564"/>
      <c r="H37" s="565" t="s">
        <v>202</v>
      </c>
      <c r="I37" s="566">
        <v>2</v>
      </c>
      <c r="J37" s="843" t="s">
        <v>198</v>
      </c>
      <c r="K37" s="844"/>
      <c r="L37" s="567" t="s">
        <v>10</v>
      </c>
      <c r="M37" s="568">
        <v>5</v>
      </c>
      <c r="N37" s="563" t="s">
        <v>207</v>
      </c>
      <c r="O37" s="563" t="s">
        <v>207</v>
      </c>
      <c r="P37" s="565"/>
      <c r="Q37" s="566"/>
      <c r="R37" s="565"/>
      <c r="S37" s="566"/>
      <c r="T37" s="565" t="s">
        <v>10</v>
      </c>
      <c r="U37" s="566">
        <v>5</v>
      </c>
      <c r="V37" s="569"/>
    </row>
    <row r="38" spans="1:22" x14ac:dyDescent="0.25">
      <c r="A38" s="570">
        <v>1</v>
      </c>
      <c r="B38" s="571">
        <f t="shared" si="1"/>
        <v>45292</v>
      </c>
      <c r="C38" s="572">
        <f t="shared" si="1"/>
        <v>45297</v>
      </c>
      <c r="D38" s="600"/>
      <c r="E38" s="601"/>
      <c r="F38" s="602">
        <v>45293</v>
      </c>
      <c r="G38" s="603">
        <v>1</v>
      </c>
      <c r="H38" s="604"/>
      <c r="I38" s="605"/>
      <c r="J38" s="606"/>
      <c r="K38" s="603"/>
      <c r="L38" s="607"/>
      <c r="M38" s="601"/>
      <c r="N38" s="608" t="s">
        <v>207</v>
      </c>
      <c r="O38" s="608" t="s">
        <v>207</v>
      </c>
      <c r="P38" s="609"/>
      <c r="Q38" s="605"/>
      <c r="R38" s="604"/>
      <c r="S38" s="605"/>
      <c r="T38" s="604" t="s">
        <v>10</v>
      </c>
      <c r="U38" s="605">
        <v>5</v>
      </c>
      <c r="V38" s="610"/>
    </row>
    <row r="39" spans="1:22" x14ac:dyDescent="0.25">
      <c r="A39" s="100">
        <v>2</v>
      </c>
      <c r="B39" s="248">
        <f t="shared" si="1"/>
        <v>45299</v>
      </c>
      <c r="C39" s="249">
        <f t="shared" si="1"/>
        <v>45304</v>
      </c>
      <c r="D39" s="416"/>
      <c r="E39" s="487"/>
      <c r="F39" s="533">
        <v>45300</v>
      </c>
      <c r="G39" s="492">
        <v>1</v>
      </c>
      <c r="H39" s="493"/>
      <c r="I39" s="494"/>
      <c r="J39" s="395"/>
      <c r="K39" s="492"/>
      <c r="L39" s="386"/>
      <c r="M39" s="487"/>
      <c r="N39" s="419" t="s">
        <v>207</v>
      </c>
      <c r="O39" s="419" t="s">
        <v>207</v>
      </c>
      <c r="P39" s="493"/>
      <c r="Q39" s="494"/>
      <c r="R39" s="493" t="s">
        <v>10</v>
      </c>
      <c r="S39" s="494">
        <v>6</v>
      </c>
      <c r="T39" s="493"/>
      <c r="U39" s="494"/>
      <c r="V39" s="496"/>
    </row>
    <row r="40" spans="1:22" x14ac:dyDescent="0.25">
      <c r="A40" s="101">
        <v>3</v>
      </c>
      <c r="B40" s="246">
        <f t="shared" si="1"/>
        <v>45306</v>
      </c>
      <c r="C40" s="247">
        <f t="shared" si="1"/>
        <v>45311</v>
      </c>
      <c r="D40" s="402" t="s">
        <v>206</v>
      </c>
      <c r="E40" s="529">
        <v>5</v>
      </c>
      <c r="F40" s="534">
        <v>45308</v>
      </c>
      <c r="G40" s="503">
        <v>1</v>
      </c>
      <c r="H40" s="504"/>
      <c r="I40" s="505"/>
      <c r="J40" s="502"/>
      <c r="K40" s="503"/>
      <c r="L40" s="506"/>
      <c r="M40" s="497"/>
      <c r="N40" s="419" t="s">
        <v>207</v>
      </c>
      <c r="O40" s="419" t="s">
        <v>207</v>
      </c>
      <c r="P40" s="504"/>
      <c r="Q40" s="505"/>
      <c r="R40" s="504"/>
      <c r="S40" s="505"/>
      <c r="T40" s="504"/>
      <c r="U40" s="505"/>
      <c r="V40" s="508"/>
    </row>
    <row r="41" spans="1:22" x14ac:dyDescent="0.25">
      <c r="A41" s="100">
        <v>4</v>
      </c>
      <c r="B41" s="248">
        <f t="shared" ref="B41:C56" si="2">B40+7</f>
        <v>45313</v>
      </c>
      <c r="C41" s="249">
        <f t="shared" si="2"/>
        <v>45318</v>
      </c>
      <c r="D41" s="416"/>
      <c r="E41" s="487"/>
      <c r="F41" s="533">
        <v>45318</v>
      </c>
      <c r="G41" s="492">
        <v>1</v>
      </c>
      <c r="H41" s="493"/>
      <c r="I41" s="494"/>
      <c r="J41" s="395"/>
      <c r="K41" s="492"/>
      <c r="L41" s="386"/>
      <c r="M41" s="487"/>
      <c r="N41" s="419" t="s">
        <v>207</v>
      </c>
      <c r="O41" s="419" t="s">
        <v>207</v>
      </c>
      <c r="P41" s="493"/>
      <c r="Q41" s="494"/>
      <c r="R41" s="493"/>
      <c r="S41" s="494"/>
      <c r="T41" s="493"/>
      <c r="U41" s="494"/>
      <c r="V41" s="496"/>
    </row>
    <row r="42" spans="1:22" x14ac:dyDescent="0.25">
      <c r="A42" s="101">
        <v>5</v>
      </c>
      <c r="B42" s="246">
        <f t="shared" si="2"/>
        <v>45320</v>
      </c>
      <c r="C42" s="247">
        <f t="shared" si="2"/>
        <v>45325</v>
      </c>
      <c r="D42" s="436"/>
      <c r="E42" s="497"/>
      <c r="F42" s="534">
        <v>45322</v>
      </c>
      <c r="G42" s="503">
        <v>1</v>
      </c>
      <c r="H42" s="504"/>
      <c r="I42" s="505"/>
      <c r="J42" s="502"/>
      <c r="K42" s="503"/>
      <c r="L42" s="506"/>
      <c r="M42" s="497"/>
      <c r="N42" s="419" t="s">
        <v>207</v>
      </c>
      <c r="O42" s="419" t="s">
        <v>207</v>
      </c>
      <c r="P42" s="504"/>
      <c r="Q42" s="505"/>
      <c r="R42" s="504"/>
      <c r="S42" s="505"/>
      <c r="T42" s="504"/>
      <c r="U42" s="505"/>
      <c r="V42" s="508"/>
    </row>
    <row r="43" spans="1:22" x14ac:dyDescent="0.25">
      <c r="A43" s="100">
        <v>6</v>
      </c>
      <c r="B43" s="248">
        <f t="shared" si="2"/>
        <v>45327</v>
      </c>
      <c r="C43" s="249">
        <f t="shared" si="2"/>
        <v>45332</v>
      </c>
      <c r="D43" s="386"/>
      <c r="E43" s="487"/>
      <c r="F43" s="533">
        <v>45328</v>
      </c>
      <c r="G43" s="492">
        <v>1</v>
      </c>
      <c r="H43" s="493"/>
      <c r="I43" s="494"/>
      <c r="J43" s="395"/>
      <c r="K43" s="492"/>
      <c r="L43" s="386"/>
      <c r="M43" s="487"/>
      <c r="N43" s="419" t="s">
        <v>207</v>
      </c>
      <c r="O43" s="419" t="s">
        <v>207</v>
      </c>
      <c r="P43" s="493"/>
      <c r="Q43" s="494"/>
      <c r="R43" s="493"/>
      <c r="S43" s="494"/>
      <c r="T43" s="493"/>
      <c r="U43" s="494"/>
      <c r="V43" s="496"/>
    </row>
    <row r="44" spans="1:22" x14ac:dyDescent="0.25">
      <c r="A44" s="101">
        <v>7</v>
      </c>
      <c r="B44" s="246">
        <f t="shared" si="2"/>
        <v>45334</v>
      </c>
      <c r="C44" s="247">
        <f t="shared" si="2"/>
        <v>45339</v>
      </c>
      <c r="D44" s="506"/>
      <c r="E44" s="497"/>
      <c r="F44" s="534">
        <v>45336</v>
      </c>
      <c r="G44" s="503">
        <v>1</v>
      </c>
      <c r="H44" s="504"/>
      <c r="I44" s="505"/>
      <c r="J44" s="502"/>
      <c r="K44" s="503"/>
      <c r="L44" s="506"/>
      <c r="M44" s="497"/>
      <c r="N44" s="419" t="s">
        <v>207</v>
      </c>
      <c r="O44" s="419" t="s">
        <v>207</v>
      </c>
      <c r="P44" s="504"/>
      <c r="Q44" s="505"/>
      <c r="R44" s="504"/>
      <c r="S44" s="505"/>
      <c r="T44" s="504" t="s">
        <v>214</v>
      </c>
      <c r="U44" s="505">
        <v>1</v>
      </c>
      <c r="V44" s="508"/>
    </row>
    <row r="45" spans="1:22" x14ac:dyDescent="0.25">
      <c r="A45" s="536">
        <v>8</v>
      </c>
      <c r="B45" s="537">
        <f t="shared" si="2"/>
        <v>45341</v>
      </c>
      <c r="C45" s="538">
        <f t="shared" si="2"/>
        <v>45346</v>
      </c>
      <c r="D45" s="539"/>
      <c r="E45" s="540"/>
      <c r="F45" s="556">
        <v>45346</v>
      </c>
      <c r="G45" s="542">
        <v>1</v>
      </c>
      <c r="H45" s="543"/>
      <c r="I45" s="544"/>
      <c r="J45" s="541"/>
      <c r="K45" s="542"/>
      <c r="L45" s="539"/>
      <c r="M45" s="540"/>
      <c r="N45" s="545" t="s">
        <v>207</v>
      </c>
      <c r="O45" s="545" t="s">
        <v>207</v>
      </c>
      <c r="P45" s="543"/>
      <c r="Q45" s="544"/>
      <c r="R45" s="543"/>
      <c r="S45" s="544"/>
      <c r="T45" s="543"/>
      <c r="U45" s="544"/>
      <c r="V45" s="546"/>
    </row>
    <row r="46" spans="1:22" x14ac:dyDescent="0.25">
      <c r="A46" s="547">
        <v>9</v>
      </c>
      <c r="B46" s="537">
        <f t="shared" si="2"/>
        <v>45348</v>
      </c>
      <c r="C46" s="538">
        <f t="shared" si="2"/>
        <v>45353</v>
      </c>
      <c r="D46" s="554" t="s">
        <v>10</v>
      </c>
      <c r="E46" s="549">
        <v>6</v>
      </c>
      <c r="F46" s="557">
        <v>45350</v>
      </c>
      <c r="G46" s="551">
        <v>1</v>
      </c>
      <c r="H46" s="552"/>
      <c r="I46" s="553"/>
      <c r="J46" s="550"/>
      <c r="K46" s="551"/>
      <c r="L46" s="554"/>
      <c r="M46" s="549"/>
      <c r="N46" s="545" t="s">
        <v>207</v>
      </c>
      <c r="O46" s="545" t="s">
        <v>207</v>
      </c>
      <c r="P46" s="552"/>
      <c r="Q46" s="553"/>
      <c r="R46" s="552" t="s">
        <v>213</v>
      </c>
      <c r="S46" s="553">
        <v>3</v>
      </c>
      <c r="T46" s="552"/>
      <c r="U46" s="553"/>
      <c r="V46" s="555" t="s">
        <v>10</v>
      </c>
    </row>
    <row r="47" spans="1:22" x14ac:dyDescent="0.25">
      <c r="A47" s="100">
        <v>10</v>
      </c>
      <c r="B47" s="248">
        <f t="shared" si="2"/>
        <v>45355</v>
      </c>
      <c r="C47" s="249">
        <f t="shared" si="2"/>
        <v>45360</v>
      </c>
      <c r="D47" s="386"/>
      <c r="E47" s="487"/>
      <c r="F47" s="395"/>
      <c r="G47" s="492"/>
      <c r="H47" s="493" t="s">
        <v>10</v>
      </c>
      <c r="I47" s="494" t="s">
        <v>166</v>
      </c>
      <c r="J47" s="395"/>
      <c r="K47" s="492"/>
      <c r="L47" s="386"/>
      <c r="M47" s="487"/>
      <c r="N47" s="419" t="s">
        <v>207</v>
      </c>
      <c r="O47" s="419" t="s">
        <v>207</v>
      </c>
      <c r="P47" s="493"/>
      <c r="Q47" s="494"/>
      <c r="R47" s="493"/>
      <c r="S47" s="494"/>
      <c r="T47" s="493"/>
      <c r="U47" s="494"/>
      <c r="V47" s="496"/>
    </row>
    <row r="48" spans="1:22" x14ac:dyDescent="0.25">
      <c r="A48" s="101">
        <v>11</v>
      </c>
      <c r="B48" s="246">
        <f t="shared" si="2"/>
        <v>45362</v>
      </c>
      <c r="C48" s="247">
        <f t="shared" si="2"/>
        <v>45367</v>
      </c>
      <c r="D48" s="506"/>
      <c r="E48" s="497"/>
      <c r="F48" s="534">
        <v>41609</v>
      </c>
      <c r="G48" s="503">
        <v>2</v>
      </c>
      <c r="H48" s="504"/>
      <c r="I48" s="505"/>
      <c r="J48" s="502"/>
      <c r="K48" s="503"/>
      <c r="L48" s="506"/>
      <c r="M48" s="497"/>
      <c r="N48" s="419" t="s">
        <v>207</v>
      </c>
      <c r="O48" s="419" t="s">
        <v>207</v>
      </c>
      <c r="P48" s="504"/>
      <c r="Q48" s="505"/>
      <c r="R48" s="504"/>
      <c r="S48" s="505"/>
      <c r="T48" s="504"/>
      <c r="U48" s="505"/>
      <c r="V48" s="508"/>
    </row>
    <row r="49" spans="1:22" x14ac:dyDescent="0.25">
      <c r="A49" s="100">
        <v>12</v>
      </c>
      <c r="B49" s="248">
        <f t="shared" si="2"/>
        <v>45369</v>
      </c>
      <c r="C49" s="249">
        <f t="shared" si="2"/>
        <v>45374</v>
      </c>
      <c r="D49" s="386"/>
      <c r="E49" s="487"/>
      <c r="F49" s="395"/>
      <c r="G49" s="492"/>
      <c r="H49" s="493"/>
      <c r="I49" s="494"/>
      <c r="J49" s="395"/>
      <c r="K49" s="492"/>
      <c r="L49" s="386"/>
      <c r="M49" s="487"/>
      <c r="N49" s="419" t="s">
        <v>207</v>
      </c>
      <c r="O49" s="419" t="s">
        <v>207</v>
      </c>
      <c r="P49" s="493"/>
      <c r="Q49" s="494"/>
      <c r="R49" s="493"/>
      <c r="S49" s="494"/>
      <c r="T49" s="493"/>
      <c r="U49" s="494"/>
      <c r="V49" s="496"/>
    </row>
    <row r="50" spans="1:22" x14ac:dyDescent="0.25">
      <c r="A50" s="101">
        <v>13</v>
      </c>
      <c r="B50" s="246">
        <f t="shared" si="2"/>
        <v>45376</v>
      </c>
      <c r="C50" s="247">
        <f t="shared" si="2"/>
        <v>45381</v>
      </c>
      <c r="D50" s="506"/>
      <c r="E50" s="497"/>
      <c r="F50" s="534">
        <v>45378</v>
      </c>
      <c r="G50" s="503">
        <v>1</v>
      </c>
      <c r="H50" s="504"/>
      <c r="I50" s="505"/>
      <c r="J50" s="502"/>
      <c r="K50" s="503"/>
      <c r="L50" s="506"/>
      <c r="M50" s="497"/>
      <c r="N50" s="419" t="s">
        <v>207</v>
      </c>
      <c r="O50" s="419" t="s">
        <v>207</v>
      </c>
      <c r="P50" s="598"/>
      <c r="Q50" s="505"/>
      <c r="R50" s="504"/>
      <c r="S50" s="505"/>
      <c r="T50" s="504"/>
      <c r="U50" s="505"/>
      <c r="V50" s="508"/>
    </row>
    <row r="51" spans="1:22" x14ac:dyDescent="0.25">
      <c r="A51" s="100">
        <v>14</v>
      </c>
      <c r="B51" s="248">
        <f t="shared" si="2"/>
        <v>45383</v>
      </c>
      <c r="C51" s="249">
        <f t="shared" si="2"/>
        <v>45388</v>
      </c>
      <c r="D51" s="386"/>
      <c r="E51" s="487"/>
      <c r="F51" s="395" t="s">
        <v>10</v>
      </c>
      <c r="G51" s="492">
        <v>5</v>
      </c>
      <c r="H51" s="493"/>
      <c r="I51" s="494"/>
      <c r="J51" s="395"/>
      <c r="K51" s="492"/>
      <c r="L51" s="386"/>
      <c r="M51" s="487"/>
      <c r="N51" s="419" t="s">
        <v>207</v>
      </c>
      <c r="O51" s="419" t="s">
        <v>207</v>
      </c>
      <c r="P51" s="493"/>
      <c r="Q51" s="494"/>
      <c r="R51" s="493"/>
      <c r="S51" s="494"/>
      <c r="T51" s="493"/>
      <c r="U51" s="494"/>
      <c r="V51" s="496"/>
    </row>
    <row r="52" spans="1:22" x14ac:dyDescent="0.25">
      <c r="A52" s="101">
        <v>15</v>
      </c>
      <c r="B52" s="246">
        <f t="shared" si="2"/>
        <v>45390</v>
      </c>
      <c r="C52" s="247">
        <f t="shared" si="2"/>
        <v>45395</v>
      </c>
      <c r="D52" s="506"/>
      <c r="E52" s="497"/>
      <c r="F52" s="509"/>
      <c r="G52" s="510"/>
      <c r="H52" s="504"/>
      <c r="I52" s="505"/>
      <c r="J52" s="509"/>
      <c r="K52" s="510"/>
      <c r="L52" s="506"/>
      <c r="M52" s="497"/>
      <c r="N52" s="419" t="s">
        <v>207</v>
      </c>
      <c r="O52" s="419" t="s">
        <v>207</v>
      </c>
      <c r="P52" s="504"/>
      <c r="Q52" s="505"/>
      <c r="R52" s="504"/>
      <c r="S52" s="505"/>
      <c r="T52" s="504"/>
      <c r="U52" s="505"/>
      <c r="V52" s="508"/>
    </row>
    <row r="53" spans="1:22" x14ac:dyDescent="0.25">
      <c r="A53" s="536">
        <v>16</v>
      </c>
      <c r="B53" s="537">
        <f t="shared" si="2"/>
        <v>45397</v>
      </c>
      <c r="C53" s="538">
        <f t="shared" si="2"/>
        <v>45402</v>
      </c>
      <c r="D53" s="539"/>
      <c r="E53" s="540"/>
      <c r="F53" s="541" t="s">
        <v>10</v>
      </c>
      <c r="G53" s="542">
        <v>6</v>
      </c>
      <c r="H53" s="543"/>
      <c r="I53" s="544"/>
      <c r="J53" s="541"/>
      <c r="K53" s="542"/>
      <c r="L53" s="539"/>
      <c r="M53" s="540"/>
      <c r="N53" s="545" t="s">
        <v>207</v>
      </c>
      <c r="O53" s="545" t="s">
        <v>207</v>
      </c>
      <c r="P53" s="543"/>
      <c r="Q53" s="544"/>
      <c r="R53" s="543"/>
      <c r="S53" s="544"/>
      <c r="T53" s="543"/>
      <c r="U53" s="544"/>
      <c r="V53" s="546"/>
    </row>
    <row r="54" spans="1:22" ht="24" customHeight="1" x14ac:dyDescent="0.25">
      <c r="A54" s="547">
        <v>17</v>
      </c>
      <c r="B54" s="537">
        <f t="shared" si="2"/>
        <v>45404</v>
      </c>
      <c r="C54" s="538">
        <f t="shared" si="2"/>
        <v>45409</v>
      </c>
      <c r="D54" s="548" t="s">
        <v>200</v>
      </c>
      <c r="E54" s="549">
        <v>3</v>
      </c>
      <c r="F54" s="550"/>
      <c r="G54" s="551"/>
      <c r="H54" s="552"/>
      <c r="I54" s="553"/>
      <c r="J54" s="550"/>
      <c r="K54" s="551"/>
      <c r="L54" s="554" t="s">
        <v>10</v>
      </c>
      <c r="M54" s="549">
        <v>6</v>
      </c>
      <c r="N54" s="545" t="s">
        <v>207</v>
      </c>
      <c r="O54" s="545" t="s">
        <v>207</v>
      </c>
      <c r="P54" s="552"/>
      <c r="Q54" s="553"/>
      <c r="R54" s="543" t="s">
        <v>10</v>
      </c>
      <c r="S54" s="544">
        <v>6</v>
      </c>
      <c r="T54" s="552"/>
      <c r="U54" s="553"/>
      <c r="V54" s="555"/>
    </row>
    <row r="55" spans="1:22" x14ac:dyDescent="0.25">
      <c r="A55" s="100">
        <v>18</v>
      </c>
      <c r="B55" s="248">
        <f t="shared" si="2"/>
        <v>45411</v>
      </c>
      <c r="C55" s="249">
        <f t="shared" si="2"/>
        <v>45416</v>
      </c>
      <c r="D55" s="386"/>
      <c r="E55" s="487"/>
      <c r="F55" s="395" t="s">
        <v>10</v>
      </c>
      <c r="G55" s="492">
        <v>5</v>
      </c>
      <c r="H55" s="493"/>
      <c r="I55" s="494"/>
      <c r="J55" s="395"/>
      <c r="K55" s="492"/>
      <c r="L55" s="386"/>
      <c r="M55" s="487"/>
      <c r="N55" s="419" t="s">
        <v>207</v>
      </c>
      <c r="O55" s="419" t="s">
        <v>207</v>
      </c>
      <c r="P55" s="493"/>
      <c r="Q55" s="494"/>
      <c r="R55" s="493"/>
      <c r="S55" s="494"/>
      <c r="T55" s="493"/>
      <c r="U55" s="494"/>
      <c r="V55" s="496"/>
    </row>
    <row r="56" spans="1:22" x14ac:dyDescent="0.25">
      <c r="A56" s="101">
        <v>19</v>
      </c>
      <c r="B56" s="246">
        <f t="shared" si="2"/>
        <v>45418</v>
      </c>
      <c r="C56" s="247">
        <f t="shared" si="2"/>
        <v>45423</v>
      </c>
      <c r="D56" s="506"/>
      <c r="E56" s="497"/>
      <c r="F56" s="502" t="s">
        <v>10</v>
      </c>
      <c r="G56" s="503">
        <v>1</v>
      </c>
      <c r="H56" s="504"/>
      <c r="I56" s="505"/>
      <c r="J56" s="502"/>
      <c r="K56" s="503"/>
      <c r="L56" s="506" t="s">
        <v>165</v>
      </c>
      <c r="M56" s="497">
        <v>1</v>
      </c>
      <c r="N56" s="419" t="s">
        <v>207</v>
      </c>
      <c r="O56" s="419" t="s">
        <v>207</v>
      </c>
      <c r="P56" s="504"/>
      <c r="Q56" s="505"/>
      <c r="R56" s="504" t="s">
        <v>217</v>
      </c>
      <c r="S56" s="505">
        <v>1</v>
      </c>
      <c r="T56" s="504"/>
      <c r="U56" s="505"/>
      <c r="V56" s="508"/>
    </row>
    <row r="57" spans="1:22" x14ac:dyDescent="0.25">
      <c r="A57" s="100">
        <v>20</v>
      </c>
      <c r="B57" s="248">
        <f t="shared" ref="B57:C59" si="3">B56+7</f>
        <v>45425</v>
      </c>
      <c r="C57" s="249">
        <f t="shared" si="3"/>
        <v>45430</v>
      </c>
      <c r="D57" s="386"/>
      <c r="E57" s="487"/>
      <c r="F57" s="395" t="s">
        <v>216</v>
      </c>
      <c r="G57" s="492">
        <v>2</v>
      </c>
      <c r="H57" s="493"/>
      <c r="I57" s="494"/>
      <c r="J57" s="395"/>
      <c r="K57" s="492"/>
      <c r="L57" s="386"/>
      <c r="M57" s="487"/>
      <c r="N57" s="419" t="s">
        <v>207</v>
      </c>
      <c r="O57" s="419" t="s">
        <v>207</v>
      </c>
      <c r="P57" s="493"/>
      <c r="Q57" s="494"/>
      <c r="R57" s="493"/>
      <c r="S57" s="494"/>
      <c r="T57" s="582"/>
      <c r="U57" s="494"/>
      <c r="V57" s="496"/>
    </row>
    <row r="58" spans="1:22" x14ac:dyDescent="0.25">
      <c r="A58" s="101">
        <v>21</v>
      </c>
      <c r="B58" s="246">
        <f t="shared" si="3"/>
        <v>45432</v>
      </c>
      <c r="C58" s="247">
        <f t="shared" si="3"/>
        <v>45437</v>
      </c>
      <c r="D58" s="512"/>
      <c r="E58" s="497"/>
      <c r="F58" s="502"/>
      <c r="G58" s="503"/>
      <c r="H58" s="504" t="s">
        <v>10</v>
      </c>
      <c r="I58" s="505" t="s">
        <v>166</v>
      </c>
      <c r="J58" s="502"/>
      <c r="K58" s="503"/>
      <c r="L58" s="506"/>
      <c r="M58" s="497"/>
      <c r="N58" s="419" t="s">
        <v>207</v>
      </c>
      <c r="O58" s="419" t="s">
        <v>207</v>
      </c>
      <c r="P58" s="504"/>
      <c r="Q58" s="505"/>
      <c r="R58" s="504"/>
      <c r="S58" s="505"/>
      <c r="T58" s="504"/>
      <c r="U58" s="505"/>
      <c r="V58" s="508"/>
    </row>
    <row r="59" spans="1:22" ht="15.75" thickBot="1" x14ac:dyDescent="0.3">
      <c r="A59" s="114">
        <v>22</v>
      </c>
      <c r="B59" s="248">
        <f t="shared" si="3"/>
        <v>45439</v>
      </c>
      <c r="C59" s="249">
        <f t="shared" si="3"/>
        <v>45444</v>
      </c>
      <c r="D59" s="513"/>
      <c r="E59" s="514"/>
      <c r="F59" s="599"/>
      <c r="G59" s="520"/>
      <c r="H59" s="521" t="s">
        <v>10</v>
      </c>
      <c r="I59" s="388" t="s">
        <v>166</v>
      </c>
      <c r="J59" s="519"/>
      <c r="K59" s="520"/>
      <c r="L59" s="522"/>
      <c r="M59" s="523"/>
      <c r="N59" s="419" t="s">
        <v>207</v>
      </c>
      <c r="O59" s="419" t="s">
        <v>207</v>
      </c>
      <c r="P59" s="521"/>
      <c r="Q59" s="388"/>
      <c r="R59" s="521"/>
      <c r="S59" s="388"/>
      <c r="T59" s="521"/>
      <c r="U59" s="388"/>
      <c r="V59" s="525"/>
    </row>
    <row r="60" spans="1:22" x14ac:dyDescent="0.25">
      <c r="A60" s="778" t="s">
        <v>124</v>
      </c>
      <c r="B60" s="779"/>
      <c r="C60" s="780"/>
      <c r="D60" s="141"/>
      <c r="E60" s="117">
        <f>SUM(E7:E59)</f>
        <v>41</v>
      </c>
      <c r="F60" s="117"/>
      <c r="G60" s="117">
        <f t="shared" ref="G60:S60" si="4">SUM(G7:G59)</f>
        <v>47</v>
      </c>
      <c r="H60" s="117"/>
      <c r="I60" s="117">
        <f t="shared" ref="I60" si="5">SUM(I7:I59)</f>
        <v>29</v>
      </c>
      <c r="J60" s="117"/>
      <c r="K60" s="117">
        <f t="shared" ref="K60" si="6">SUM(K7:K59)</f>
        <v>0</v>
      </c>
      <c r="L60" s="117"/>
      <c r="M60" s="117">
        <f t="shared" si="4"/>
        <v>30</v>
      </c>
      <c r="N60" s="328"/>
      <c r="O60" s="376">
        <f t="shared" si="4"/>
        <v>25</v>
      </c>
      <c r="P60" s="183"/>
      <c r="Q60" s="117">
        <f t="shared" ref="Q60" si="7">SUM(Q7:Q59)</f>
        <v>0</v>
      </c>
      <c r="R60" s="117"/>
      <c r="S60" s="117">
        <f t="shared" si="4"/>
        <v>33</v>
      </c>
      <c r="T60" s="117"/>
      <c r="U60" s="117">
        <f t="shared" ref="U60" si="8">SUM(U7:U59)</f>
        <v>20</v>
      </c>
      <c r="V60" s="183"/>
    </row>
    <row r="61" spans="1:22" s="722" customFormat="1" x14ac:dyDescent="0.25">
      <c r="A61" s="789" t="s">
        <v>307</v>
      </c>
      <c r="B61" s="790"/>
      <c r="C61" s="791"/>
      <c r="D61" s="717"/>
      <c r="E61" s="718"/>
      <c r="F61" s="718"/>
      <c r="G61" s="718"/>
      <c r="H61" s="718"/>
      <c r="I61" s="718"/>
      <c r="J61" s="718"/>
      <c r="K61" s="718"/>
      <c r="L61" s="718"/>
      <c r="M61" s="718">
        <v>2</v>
      </c>
      <c r="N61" s="719"/>
      <c r="O61" s="720"/>
      <c r="P61" s="721"/>
      <c r="Q61" s="718"/>
      <c r="R61" s="718"/>
      <c r="S61" s="718">
        <v>2</v>
      </c>
      <c r="T61" s="718"/>
      <c r="U61" s="718"/>
      <c r="V61" s="721"/>
    </row>
    <row r="62" spans="1:22" ht="19.5" thickBot="1" x14ac:dyDescent="0.3">
      <c r="A62" s="781" t="s">
        <v>115</v>
      </c>
      <c r="B62" s="782"/>
      <c r="C62" s="783"/>
      <c r="D62" s="142"/>
      <c r="E62" s="206">
        <f>E6-E60+E61</f>
        <v>2</v>
      </c>
      <c r="F62" s="206"/>
      <c r="G62" s="206">
        <f>G6-G60+G61</f>
        <v>8</v>
      </c>
      <c r="H62" s="206"/>
      <c r="I62" s="206">
        <f>I6-I60+I61</f>
        <v>1</v>
      </c>
      <c r="J62" s="206"/>
      <c r="K62" s="206">
        <f>K6-K60+K61</f>
        <v>0</v>
      </c>
      <c r="L62" s="206"/>
      <c r="M62" s="206">
        <f>M6-M60+M61</f>
        <v>3</v>
      </c>
      <c r="N62" s="329"/>
      <c r="O62" s="377">
        <f>O6-O60+O61</f>
        <v>11.5</v>
      </c>
      <c r="P62" s="207"/>
      <c r="Q62" s="206">
        <f>Q6-Q60+Q61</f>
        <v>0</v>
      </c>
      <c r="R62" s="206"/>
      <c r="S62" s="206">
        <f>S6-S60+S61</f>
        <v>1</v>
      </c>
      <c r="T62" s="206"/>
      <c r="U62" s="206">
        <f>U6-U60+U61</f>
        <v>-7</v>
      </c>
      <c r="V62" s="184"/>
    </row>
    <row r="63" spans="1:22" x14ac:dyDescent="0.25">
      <c r="A63" s="845" t="s">
        <v>332</v>
      </c>
      <c r="B63" s="845"/>
      <c r="C63" s="1" t="s">
        <v>317</v>
      </c>
      <c r="D63" s="710"/>
      <c r="E63" s="710" t="s">
        <v>339</v>
      </c>
      <c r="F63" s="710"/>
      <c r="G63" s="710" t="s">
        <v>336</v>
      </c>
      <c r="H63" s="710"/>
      <c r="I63" s="714" t="s">
        <v>333</v>
      </c>
      <c r="J63" s="710"/>
      <c r="K63" s="710" t="s">
        <v>322</v>
      </c>
      <c r="L63" s="710"/>
      <c r="M63" s="710" t="s">
        <v>314</v>
      </c>
      <c r="N63" s="711"/>
      <c r="O63" s="714" t="s">
        <v>340</v>
      </c>
      <c r="P63" s="710"/>
      <c r="Q63" s="710" t="s">
        <v>322</v>
      </c>
      <c r="R63" s="710"/>
      <c r="S63" s="710" t="s">
        <v>342</v>
      </c>
      <c r="T63" s="710"/>
      <c r="U63" s="710" t="s">
        <v>313</v>
      </c>
      <c r="V63" s="710"/>
    </row>
    <row r="64" spans="1:22" x14ac:dyDescent="0.25">
      <c r="A64" s="1"/>
      <c r="B64" s="1"/>
      <c r="C64" s="1" t="s">
        <v>318</v>
      </c>
      <c r="D64" s="710"/>
      <c r="E64" s="710" t="s">
        <v>331</v>
      </c>
      <c r="F64" s="710"/>
      <c r="G64" s="710" t="s">
        <v>337</v>
      </c>
      <c r="H64" s="710"/>
      <c r="I64" s="714" t="s">
        <v>334</v>
      </c>
      <c r="J64" s="710"/>
      <c r="K64" s="710" t="s">
        <v>322</v>
      </c>
      <c r="L64" s="710"/>
      <c r="M64" s="710" t="s">
        <v>335</v>
      </c>
      <c r="N64" s="711"/>
      <c r="O64" s="714" t="s">
        <v>341</v>
      </c>
      <c r="P64" s="710"/>
      <c r="Q64" s="710" t="s">
        <v>322</v>
      </c>
      <c r="R64" s="710"/>
      <c r="S64" s="710" t="s">
        <v>323</v>
      </c>
      <c r="T64" s="710"/>
      <c r="U64" s="710" t="s">
        <v>338</v>
      </c>
      <c r="V64" s="710"/>
    </row>
    <row r="65" spans="1:21" ht="114.75" x14ac:dyDescent="0.25">
      <c r="A65" s="788" t="s">
        <v>210</v>
      </c>
      <c r="B65" s="788"/>
      <c r="C65" s="788"/>
      <c r="E65" t="s">
        <v>304</v>
      </c>
      <c r="G65" t="s">
        <v>304</v>
      </c>
      <c r="I65" s="742" t="s">
        <v>306</v>
      </c>
      <c r="K65" t="s">
        <v>304</v>
      </c>
      <c r="M65" t="s">
        <v>304</v>
      </c>
      <c r="O65" s="742" t="s">
        <v>346</v>
      </c>
      <c r="Q65" t="s">
        <v>304</v>
      </c>
      <c r="S65" t="s">
        <v>304</v>
      </c>
      <c r="U65" t="s">
        <v>304</v>
      </c>
    </row>
    <row r="66" spans="1:21" x14ac:dyDescent="0.25">
      <c r="A66" s="766" t="s">
        <v>181</v>
      </c>
      <c r="B66" s="766"/>
      <c r="C66" s="766"/>
    </row>
  </sheetData>
  <mergeCells count="34">
    <mergeCell ref="J37:K37"/>
    <mergeCell ref="A60:C60"/>
    <mergeCell ref="A62:C62"/>
    <mergeCell ref="A61:C61"/>
    <mergeCell ref="A63:B63"/>
    <mergeCell ref="V3:V6"/>
    <mergeCell ref="A4:C4"/>
    <mergeCell ref="A5:C5"/>
    <mergeCell ref="A6:C6"/>
    <mergeCell ref="P22:Q22"/>
    <mergeCell ref="J3:J6"/>
    <mergeCell ref="L3:L6"/>
    <mergeCell ref="N3:N6"/>
    <mergeCell ref="P3:P6"/>
    <mergeCell ref="R3:R6"/>
    <mergeCell ref="T3:T6"/>
    <mergeCell ref="D3:D6"/>
    <mergeCell ref="F3:F6"/>
    <mergeCell ref="A65:C65"/>
    <mergeCell ref="A66:C66"/>
    <mergeCell ref="H3:H6"/>
    <mergeCell ref="A1:U1"/>
    <mergeCell ref="A2:A3"/>
    <mergeCell ref="B2:B3"/>
    <mergeCell ref="C2:C3"/>
    <mergeCell ref="D2:E2"/>
    <mergeCell ref="F2:G2"/>
    <mergeCell ref="H2:I2"/>
    <mergeCell ref="J2:K2"/>
    <mergeCell ref="L2:M2"/>
    <mergeCell ref="N2:O2"/>
    <mergeCell ref="P2:Q2"/>
    <mergeCell ref="R2:S2"/>
    <mergeCell ref="T2:U2"/>
  </mergeCells>
  <pageMargins left="0.7" right="0.7" top="0.75" bottom="0.75" header="0.3" footer="0.3"/>
  <pageSetup paperSize="9" scale="55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4648D-7958-4B7D-A0D3-E2C9AF84B03A}">
  <sheetPr>
    <pageSetUpPr fitToPage="1"/>
  </sheetPr>
  <dimension ref="A1:Z66"/>
  <sheetViews>
    <sheetView workbookViewId="0">
      <pane xSplit="3" ySplit="6" topLeftCell="D42" activePane="bottomRight" state="frozen"/>
      <selection pane="topRight" activeCell="D1" sqref="D1"/>
      <selection pane="bottomLeft" activeCell="A7" sqref="A7"/>
      <selection pane="bottomRight" activeCell="P67" sqref="P67"/>
    </sheetView>
  </sheetViews>
  <sheetFormatPr baseColWidth="10" defaultRowHeight="15" x14ac:dyDescent="0.25"/>
  <cols>
    <col min="1" max="1" width="14.85546875" customWidth="1"/>
    <col min="2" max="3" width="7.28515625" bestFit="1" customWidth="1"/>
    <col min="7" max="7" width="13.7109375" bestFit="1" customWidth="1"/>
    <col min="15" max="15" width="13.7109375" bestFit="1" customWidth="1"/>
    <col min="18" max="18" width="13.5703125" bestFit="1" customWidth="1"/>
    <col min="24" max="24" width="13.5703125" bestFit="1" customWidth="1"/>
  </cols>
  <sheetData>
    <row r="1" spans="1:26" ht="19.5" thickBot="1" x14ac:dyDescent="0.3">
      <c r="A1" s="792" t="s">
        <v>205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S1" s="793"/>
      <c r="T1" s="793"/>
      <c r="U1" s="793"/>
      <c r="V1" s="793"/>
      <c r="W1" s="793"/>
      <c r="X1" s="793"/>
      <c r="Y1" s="823"/>
      <c r="Z1" s="285"/>
    </row>
    <row r="2" spans="1:26" x14ac:dyDescent="0.25">
      <c r="A2" s="786" t="s">
        <v>113</v>
      </c>
      <c r="B2" s="795" t="s">
        <v>98</v>
      </c>
      <c r="C2" s="787" t="s">
        <v>99</v>
      </c>
      <c r="D2" s="786" t="s">
        <v>38</v>
      </c>
      <c r="E2" s="787"/>
      <c r="F2" s="798" t="s">
        <v>84</v>
      </c>
      <c r="G2" s="799"/>
      <c r="H2" s="786" t="s">
        <v>159</v>
      </c>
      <c r="I2" s="787"/>
      <c r="J2" s="798" t="s">
        <v>196</v>
      </c>
      <c r="K2" s="799"/>
      <c r="L2" s="786" t="s">
        <v>4</v>
      </c>
      <c r="M2" s="787"/>
      <c r="N2" s="798" t="s">
        <v>73</v>
      </c>
      <c r="O2" s="799"/>
      <c r="P2" s="786" t="s">
        <v>195</v>
      </c>
      <c r="Q2" s="787"/>
      <c r="R2" s="786" t="s">
        <v>227</v>
      </c>
      <c r="S2" s="787"/>
      <c r="T2" s="786" t="s">
        <v>67</v>
      </c>
      <c r="U2" s="787"/>
      <c r="V2" s="786" t="s">
        <v>158</v>
      </c>
      <c r="W2" s="787"/>
      <c r="X2" s="786" t="s">
        <v>226</v>
      </c>
      <c r="Y2" s="787"/>
      <c r="Z2" s="283" t="s">
        <v>3</v>
      </c>
    </row>
    <row r="3" spans="1:26" x14ac:dyDescent="0.25">
      <c r="A3" s="794"/>
      <c r="B3" s="796"/>
      <c r="C3" s="797"/>
      <c r="D3" s="784" t="s">
        <v>116</v>
      </c>
      <c r="E3" s="378" t="s">
        <v>127</v>
      </c>
      <c r="F3" s="784" t="s">
        <v>116</v>
      </c>
      <c r="G3" s="378" t="s">
        <v>127</v>
      </c>
      <c r="H3" s="784" t="s">
        <v>116</v>
      </c>
      <c r="I3" s="378" t="s">
        <v>127</v>
      </c>
      <c r="J3" s="784" t="s">
        <v>116</v>
      </c>
      <c r="K3" s="378" t="s">
        <v>127</v>
      </c>
      <c r="L3" s="784" t="s">
        <v>116</v>
      </c>
      <c r="M3" s="378" t="s">
        <v>127</v>
      </c>
      <c r="N3" s="784" t="s">
        <v>116</v>
      </c>
      <c r="O3" s="380" t="s">
        <v>127</v>
      </c>
      <c r="P3" s="784" t="s">
        <v>116</v>
      </c>
      <c r="Q3" s="378" t="s">
        <v>127</v>
      </c>
      <c r="R3" s="784" t="s">
        <v>116</v>
      </c>
      <c r="S3" s="378" t="s">
        <v>127</v>
      </c>
      <c r="T3" s="784" t="s">
        <v>116</v>
      </c>
      <c r="U3" s="378" t="s">
        <v>127</v>
      </c>
      <c r="V3" s="784" t="s">
        <v>116</v>
      </c>
      <c r="W3" s="378" t="s">
        <v>127</v>
      </c>
      <c r="X3" s="784" t="s">
        <v>116</v>
      </c>
      <c r="Y3" s="378" t="s">
        <v>127</v>
      </c>
      <c r="Z3" s="767" t="s">
        <v>116</v>
      </c>
    </row>
    <row r="4" spans="1:26" ht="22.5" customHeight="1" x14ac:dyDescent="0.25">
      <c r="A4" s="769" t="s">
        <v>224</v>
      </c>
      <c r="B4" s="770"/>
      <c r="C4" s="771"/>
      <c r="D4" s="784"/>
      <c r="E4" s="379">
        <v>2</v>
      </c>
      <c r="F4" s="784"/>
      <c r="G4" s="381">
        <v>8</v>
      </c>
      <c r="H4" s="784"/>
      <c r="I4" s="379">
        <v>4</v>
      </c>
      <c r="J4" s="784"/>
      <c r="K4" s="381">
        <v>0</v>
      </c>
      <c r="L4" s="784"/>
      <c r="M4" s="379">
        <v>3</v>
      </c>
      <c r="N4" s="784"/>
      <c r="O4" s="381">
        <v>12</v>
      </c>
      <c r="P4" s="784"/>
      <c r="Q4" s="379">
        <v>0</v>
      </c>
      <c r="R4" s="784"/>
      <c r="S4" s="379">
        <v>0</v>
      </c>
      <c r="T4" s="784"/>
      <c r="U4" s="379">
        <v>1</v>
      </c>
      <c r="V4" s="784"/>
      <c r="W4" s="379">
        <v>-7</v>
      </c>
      <c r="X4" s="784"/>
      <c r="Y4" s="379">
        <v>0</v>
      </c>
      <c r="Z4" s="767"/>
    </row>
    <row r="5" spans="1:26" x14ac:dyDescent="0.25">
      <c r="A5" s="772" t="s">
        <v>203</v>
      </c>
      <c r="B5" s="773"/>
      <c r="C5" s="774"/>
      <c r="D5" s="784"/>
      <c r="E5" s="379">
        <v>32</v>
      </c>
      <c r="F5" s="784"/>
      <c r="G5" s="381">
        <v>30</v>
      </c>
      <c r="H5" s="784"/>
      <c r="I5" s="379">
        <v>30</v>
      </c>
      <c r="J5" s="784"/>
      <c r="K5" s="381">
        <v>13</v>
      </c>
      <c r="L5" s="784"/>
      <c r="M5" s="379">
        <v>30</v>
      </c>
      <c r="N5" s="784"/>
      <c r="O5" s="381">
        <v>30</v>
      </c>
      <c r="P5" s="784"/>
      <c r="Q5" s="379">
        <v>22</v>
      </c>
      <c r="R5" s="784"/>
      <c r="S5" s="379">
        <v>0</v>
      </c>
      <c r="T5" s="784"/>
      <c r="U5" s="379">
        <v>30</v>
      </c>
      <c r="V5" s="784"/>
      <c r="W5" s="379">
        <v>30</v>
      </c>
      <c r="X5" s="784"/>
      <c r="Y5" s="379">
        <v>0</v>
      </c>
      <c r="Z5" s="767"/>
    </row>
    <row r="6" spans="1:26" ht="15.75" thickBot="1" x14ac:dyDescent="0.3">
      <c r="A6" s="775" t="s">
        <v>204</v>
      </c>
      <c r="B6" s="776"/>
      <c r="C6" s="777"/>
      <c r="D6" s="785"/>
      <c r="E6" s="382">
        <f>SUM(E4:E5)</f>
        <v>34</v>
      </c>
      <c r="F6" s="785"/>
      <c r="G6" s="383">
        <f>SUM(G4:G5)</f>
        <v>38</v>
      </c>
      <c r="H6" s="785"/>
      <c r="I6" s="382">
        <f>SUM(I4:I5)</f>
        <v>34</v>
      </c>
      <c r="J6" s="785"/>
      <c r="K6" s="383">
        <f>SUM(K4:K5)</f>
        <v>13</v>
      </c>
      <c r="L6" s="785"/>
      <c r="M6" s="382">
        <f>SUM(M4:M5)</f>
        <v>33</v>
      </c>
      <c r="N6" s="785"/>
      <c r="O6" s="383">
        <f>SUM(O4:O5)</f>
        <v>42</v>
      </c>
      <c r="P6" s="785"/>
      <c r="Q6" s="382">
        <f>SUM(Q4:Q5)</f>
        <v>22</v>
      </c>
      <c r="R6" s="785"/>
      <c r="S6" s="382">
        <f>SUM(S4:S5)</f>
        <v>0</v>
      </c>
      <c r="T6" s="785"/>
      <c r="U6" s="382">
        <f>SUM(U4:U5)</f>
        <v>31</v>
      </c>
      <c r="V6" s="785"/>
      <c r="W6" s="382">
        <f>SUM(W4:W5)</f>
        <v>23</v>
      </c>
      <c r="X6" s="785"/>
      <c r="Y6" s="382">
        <f>SUM(Y4:Y5)</f>
        <v>0</v>
      </c>
      <c r="Z6" s="768"/>
    </row>
    <row r="7" spans="1:26" x14ac:dyDescent="0.25">
      <c r="A7" s="89">
        <v>22</v>
      </c>
      <c r="B7" s="281">
        <v>45439</v>
      </c>
      <c r="C7" s="282">
        <v>45444</v>
      </c>
      <c r="D7" s="384"/>
      <c r="E7" s="385"/>
      <c r="F7" s="389"/>
      <c r="G7" s="390"/>
      <c r="H7" s="391"/>
      <c r="I7" s="392"/>
      <c r="J7" s="391"/>
      <c r="K7" s="392"/>
      <c r="L7" s="384"/>
      <c r="M7" s="385"/>
      <c r="N7" s="419" t="s">
        <v>207</v>
      </c>
      <c r="O7" s="622" t="s">
        <v>207</v>
      </c>
      <c r="P7" s="625"/>
      <c r="Q7" s="392"/>
      <c r="R7" s="656"/>
      <c r="S7" s="661"/>
      <c r="T7" s="399"/>
      <c r="U7" s="400"/>
      <c r="V7" s="399"/>
      <c r="W7" s="400"/>
      <c r="X7" s="656"/>
      <c r="Y7" s="661"/>
      <c r="Z7" s="401"/>
    </row>
    <row r="8" spans="1:26" x14ac:dyDescent="0.25">
      <c r="A8" s="90">
        <v>23</v>
      </c>
      <c r="B8" s="246">
        <f>B7+7</f>
        <v>45446</v>
      </c>
      <c r="C8" s="247">
        <f>C7+7</f>
        <v>45451</v>
      </c>
      <c r="D8" s="402"/>
      <c r="E8" s="403"/>
      <c r="F8" s="406" t="s">
        <v>219</v>
      </c>
      <c r="G8" s="407">
        <v>2</v>
      </c>
      <c r="H8" s="408"/>
      <c r="I8" s="409"/>
      <c r="J8" s="408"/>
      <c r="K8" s="409"/>
      <c r="L8" s="402"/>
      <c r="M8" s="403"/>
      <c r="N8" s="535" t="s">
        <v>208</v>
      </c>
      <c r="O8" s="623" t="s">
        <v>208</v>
      </c>
      <c r="P8" s="404"/>
      <c r="Q8" s="409"/>
      <c r="R8" s="657"/>
      <c r="S8" s="662"/>
      <c r="T8" s="408"/>
      <c r="U8" s="409"/>
      <c r="V8" s="408"/>
      <c r="W8" s="409"/>
      <c r="X8" s="657"/>
      <c r="Y8" s="662"/>
      <c r="Z8" s="415"/>
    </row>
    <row r="9" spans="1:26" x14ac:dyDescent="0.25">
      <c r="A9" s="102">
        <v>24</v>
      </c>
      <c r="B9" s="248">
        <f t="shared" ref="B9:C24" si="0">B8+7</f>
        <v>45453</v>
      </c>
      <c r="C9" s="249">
        <f t="shared" si="0"/>
        <v>45458</v>
      </c>
      <c r="D9" s="416"/>
      <c r="E9" s="417"/>
      <c r="F9" s="419"/>
      <c r="G9" s="420"/>
      <c r="H9" s="421"/>
      <c r="I9" s="422"/>
      <c r="J9" s="421"/>
      <c r="K9" s="422"/>
      <c r="L9" s="416"/>
      <c r="M9" s="417"/>
      <c r="N9" s="535" t="s">
        <v>208</v>
      </c>
      <c r="O9" s="623" t="s">
        <v>208</v>
      </c>
      <c r="P9" s="386"/>
      <c r="Q9" s="422"/>
      <c r="R9" s="657"/>
      <c r="S9" s="662"/>
      <c r="T9" s="421"/>
      <c r="U9" s="422"/>
      <c r="V9" s="421"/>
      <c r="W9" s="422"/>
      <c r="X9" s="657"/>
      <c r="Y9" s="662"/>
      <c r="Z9" s="424"/>
    </row>
    <row r="10" spans="1:26" x14ac:dyDescent="0.25">
      <c r="A10" s="90">
        <v>25</v>
      </c>
      <c r="B10" s="246">
        <f t="shared" si="0"/>
        <v>45460</v>
      </c>
      <c r="C10" s="247">
        <f t="shared" si="0"/>
        <v>45465</v>
      </c>
      <c r="D10" s="425"/>
      <c r="E10" s="426"/>
      <c r="F10" s="428"/>
      <c r="G10" s="429"/>
      <c r="H10" s="408"/>
      <c r="I10" s="409"/>
      <c r="J10" s="408"/>
      <c r="K10" s="409"/>
      <c r="L10" s="432"/>
      <c r="M10" s="426"/>
      <c r="N10" s="419" t="s">
        <v>209</v>
      </c>
      <c r="O10" s="622" t="s">
        <v>209</v>
      </c>
      <c r="P10" s="404"/>
      <c r="Q10" s="409"/>
      <c r="R10" s="664"/>
      <c r="S10" s="665"/>
      <c r="T10" s="433"/>
      <c r="U10" s="434"/>
      <c r="V10" s="433" t="s">
        <v>218</v>
      </c>
      <c r="W10" s="627">
        <v>4</v>
      </c>
      <c r="X10" s="658"/>
      <c r="Y10" s="663"/>
      <c r="Z10" s="435"/>
    </row>
    <row r="11" spans="1:26" x14ac:dyDescent="0.25">
      <c r="A11" s="102">
        <v>26</v>
      </c>
      <c r="B11" s="248">
        <f t="shared" si="0"/>
        <v>45467</v>
      </c>
      <c r="C11" s="249">
        <f t="shared" si="0"/>
        <v>45472</v>
      </c>
      <c r="D11" s="416"/>
      <c r="E11" s="417"/>
      <c r="F11" s="419"/>
      <c r="G11" s="420"/>
      <c r="H11" s="421"/>
      <c r="I11" s="422"/>
      <c r="J11" s="421"/>
      <c r="K11" s="422"/>
      <c r="L11" s="416"/>
      <c r="M11" s="417"/>
      <c r="N11" s="419" t="s">
        <v>209</v>
      </c>
      <c r="O11" s="622" t="s">
        <v>209</v>
      </c>
      <c r="P11" s="386" t="s">
        <v>10</v>
      </c>
      <c r="Q11" s="422">
        <v>6</v>
      </c>
      <c r="R11" s="657"/>
      <c r="S11" s="662"/>
      <c r="T11" s="421"/>
      <c r="U11" s="422"/>
      <c r="V11" s="421" t="s">
        <v>221</v>
      </c>
      <c r="W11" s="422">
        <v>4</v>
      </c>
      <c r="X11" s="657"/>
      <c r="Y11" s="662"/>
      <c r="Z11" s="424"/>
    </row>
    <row r="12" spans="1:26" x14ac:dyDescent="0.25">
      <c r="A12" s="90">
        <v>27</v>
      </c>
      <c r="B12" s="246">
        <f t="shared" si="0"/>
        <v>45474</v>
      </c>
      <c r="C12" s="247">
        <f t="shared" si="0"/>
        <v>45479</v>
      </c>
      <c r="D12" s="436" t="s">
        <v>215</v>
      </c>
      <c r="E12" s="403">
        <v>1</v>
      </c>
      <c r="F12" s="406" t="s">
        <v>220</v>
      </c>
      <c r="G12" s="407">
        <v>1</v>
      </c>
      <c r="H12" s="408"/>
      <c r="I12" s="409"/>
      <c r="J12" s="408"/>
      <c r="K12" s="409"/>
      <c r="L12" s="402"/>
      <c r="M12" s="403"/>
      <c r="N12" s="419" t="s">
        <v>209</v>
      </c>
      <c r="O12" s="622" t="s">
        <v>209</v>
      </c>
      <c r="P12" s="404" t="s">
        <v>10</v>
      </c>
      <c r="Q12" s="409">
        <v>6</v>
      </c>
      <c r="R12" s="657"/>
      <c r="S12" s="662"/>
      <c r="T12" s="408"/>
      <c r="U12" s="409"/>
      <c r="V12" s="408"/>
      <c r="W12" s="409"/>
      <c r="X12" s="657"/>
      <c r="Y12" s="662"/>
      <c r="Z12" s="415"/>
    </row>
    <row r="13" spans="1:26" x14ac:dyDescent="0.25">
      <c r="A13" s="583">
        <v>28</v>
      </c>
      <c r="B13" s="537">
        <f t="shared" si="0"/>
        <v>45481</v>
      </c>
      <c r="C13" s="538">
        <f t="shared" si="0"/>
        <v>45486</v>
      </c>
      <c r="D13" s="584"/>
      <c r="E13" s="585"/>
      <c r="F13" s="545"/>
      <c r="G13" s="586"/>
      <c r="H13" s="587"/>
      <c r="I13" s="588"/>
      <c r="J13" s="587"/>
      <c r="K13" s="588"/>
      <c r="L13" s="589"/>
      <c r="M13" s="585"/>
      <c r="N13" s="545" t="s">
        <v>209</v>
      </c>
      <c r="O13" s="624" t="s">
        <v>209</v>
      </c>
      <c r="P13" s="539"/>
      <c r="Q13" s="588"/>
      <c r="R13" s="657"/>
      <c r="S13" s="662"/>
      <c r="T13" s="587"/>
      <c r="U13" s="588"/>
      <c r="V13" s="587"/>
      <c r="W13" s="588"/>
      <c r="X13" s="657"/>
      <c r="Y13" s="662"/>
      <c r="Z13" s="590"/>
    </row>
    <row r="14" spans="1:26" x14ac:dyDescent="0.25">
      <c r="A14" s="591">
        <v>29</v>
      </c>
      <c r="B14" s="537">
        <f t="shared" si="0"/>
        <v>45488</v>
      </c>
      <c r="C14" s="538">
        <f t="shared" si="0"/>
        <v>45493</v>
      </c>
      <c r="D14" s="589"/>
      <c r="E14" s="585"/>
      <c r="F14" s="545"/>
      <c r="G14" s="586"/>
      <c r="H14" s="587"/>
      <c r="I14" s="588"/>
      <c r="J14" s="587"/>
      <c r="K14" s="588"/>
      <c r="L14" s="584" t="s">
        <v>10</v>
      </c>
      <c r="M14" s="585">
        <v>6</v>
      </c>
      <c r="N14" s="545" t="s">
        <v>209</v>
      </c>
      <c r="O14" s="624" t="s">
        <v>209</v>
      </c>
      <c r="P14" s="626"/>
      <c r="Q14" s="588"/>
      <c r="R14" s="657"/>
      <c r="S14" s="662"/>
      <c r="T14" s="587"/>
      <c r="U14" s="588"/>
      <c r="V14" s="587" t="s">
        <v>222</v>
      </c>
      <c r="W14" s="588">
        <v>4</v>
      </c>
      <c r="X14" s="657"/>
      <c r="Y14" s="662"/>
      <c r="Z14" s="590" t="s">
        <v>10</v>
      </c>
    </row>
    <row r="15" spans="1:26" x14ac:dyDescent="0.25">
      <c r="A15" s="583">
        <v>30</v>
      </c>
      <c r="B15" s="537">
        <f t="shared" si="0"/>
        <v>45495</v>
      </c>
      <c r="C15" s="538">
        <f t="shared" si="0"/>
        <v>45500</v>
      </c>
      <c r="D15" s="584"/>
      <c r="E15" s="585"/>
      <c r="F15" s="545"/>
      <c r="G15" s="586"/>
      <c r="H15" s="587"/>
      <c r="I15" s="588"/>
      <c r="J15" s="587"/>
      <c r="K15" s="588"/>
      <c r="L15" s="584" t="s">
        <v>10</v>
      </c>
      <c r="M15" s="585">
        <v>6</v>
      </c>
      <c r="N15" s="545" t="s">
        <v>209</v>
      </c>
      <c r="O15" s="624" t="s">
        <v>209</v>
      </c>
      <c r="P15" s="539"/>
      <c r="Q15" s="588"/>
      <c r="R15" s="657"/>
      <c r="S15" s="662"/>
      <c r="T15" s="587"/>
      <c r="U15" s="588"/>
      <c r="V15" s="587" t="s">
        <v>223</v>
      </c>
      <c r="W15" s="588">
        <v>4</v>
      </c>
      <c r="X15" s="657"/>
      <c r="Y15" s="662"/>
      <c r="Z15" s="590"/>
    </row>
    <row r="16" spans="1:26" x14ac:dyDescent="0.25">
      <c r="A16" s="591">
        <v>31</v>
      </c>
      <c r="B16" s="537">
        <f t="shared" si="0"/>
        <v>45502</v>
      </c>
      <c r="C16" s="538">
        <f t="shared" si="0"/>
        <v>45507</v>
      </c>
      <c r="D16" s="584" t="s">
        <v>10</v>
      </c>
      <c r="E16" s="585">
        <v>6</v>
      </c>
      <c r="F16" s="545"/>
      <c r="G16" s="586"/>
      <c r="H16" s="587"/>
      <c r="I16" s="588"/>
      <c r="J16" s="587"/>
      <c r="K16" s="588"/>
      <c r="L16" s="584" t="s">
        <v>10</v>
      </c>
      <c r="M16" s="585">
        <v>6</v>
      </c>
      <c r="N16" s="545" t="s">
        <v>209</v>
      </c>
      <c r="O16" s="624" t="s">
        <v>209</v>
      </c>
      <c r="P16" s="626"/>
      <c r="Q16" s="588"/>
      <c r="R16" s="657"/>
      <c r="S16" s="662"/>
      <c r="T16" s="592"/>
      <c r="U16" s="588"/>
      <c r="V16" s="593"/>
      <c r="W16" s="588"/>
      <c r="X16" s="657"/>
      <c r="Y16" s="662"/>
      <c r="Z16" s="590"/>
    </row>
    <row r="17" spans="1:26" x14ac:dyDescent="0.25">
      <c r="A17" s="349">
        <v>32</v>
      </c>
      <c r="B17" s="350">
        <f t="shared" si="0"/>
        <v>45509</v>
      </c>
      <c r="C17" s="351">
        <f t="shared" si="0"/>
        <v>45514</v>
      </c>
      <c r="D17" s="443" t="s">
        <v>10</v>
      </c>
      <c r="E17" s="444">
        <v>6</v>
      </c>
      <c r="F17" s="446"/>
      <c r="G17" s="447"/>
      <c r="H17" s="448" t="s">
        <v>10</v>
      </c>
      <c r="I17" s="449">
        <v>5</v>
      </c>
      <c r="J17" s="448"/>
      <c r="K17" s="449"/>
      <c r="L17" s="443"/>
      <c r="M17" s="444"/>
      <c r="N17" s="545" t="s">
        <v>209</v>
      </c>
      <c r="O17" s="624" t="s">
        <v>209</v>
      </c>
      <c r="P17" s="445"/>
      <c r="Q17" s="449"/>
      <c r="R17" s="657"/>
      <c r="S17" s="662"/>
      <c r="T17" s="452" t="s">
        <v>10</v>
      </c>
      <c r="U17" s="449">
        <v>5</v>
      </c>
      <c r="V17" s="452"/>
      <c r="W17" s="449"/>
      <c r="X17" s="657"/>
      <c r="Y17" s="662"/>
      <c r="Z17" s="453"/>
    </row>
    <row r="18" spans="1:26" x14ac:dyDescent="0.25">
      <c r="A18" s="352">
        <v>33</v>
      </c>
      <c r="B18" s="350">
        <f t="shared" si="0"/>
        <v>45516</v>
      </c>
      <c r="C18" s="351">
        <f t="shared" si="0"/>
        <v>45521</v>
      </c>
      <c r="D18" s="443" t="s">
        <v>10</v>
      </c>
      <c r="E18" s="444">
        <v>5</v>
      </c>
      <c r="F18" s="446"/>
      <c r="G18" s="447"/>
      <c r="H18" s="448" t="s">
        <v>10</v>
      </c>
      <c r="I18" s="449">
        <v>5</v>
      </c>
      <c r="J18" s="448"/>
      <c r="K18" s="449"/>
      <c r="L18" s="443"/>
      <c r="M18" s="444"/>
      <c r="N18" s="545" t="s">
        <v>209</v>
      </c>
      <c r="O18" s="624" t="s">
        <v>209</v>
      </c>
      <c r="P18" s="454"/>
      <c r="Q18" s="449"/>
      <c r="R18" s="657"/>
      <c r="S18" s="662"/>
      <c r="T18" s="452" t="s">
        <v>10</v>
      </c>
      <c r="U18" s="449">
        <v>5</v>
      </c>
      <c r="V18" s="455"/>
      <c r="W18" s="449"/>
      <c r="X18" s="657"/>
      <c r="Y18" s="662"/>
      <c r="Z18" s="453"/>
    </row>
    <row r="19" spans="1:26" x14ac:dyDescent="0.25">
      <c r="A19" s="583">
        <v>34</v>
      </c>
      <c r="B19" s="537">
        <f t="shared" si="0"/>
        <v>45523</v>
      </c>
      <c r="C19" s="538">
        <f t="shared" si="0"/>
        <v>45528</v>
      </c>
      <c r="D19" s="584" t="s">
        <v>211</v>
      </c>
      <c r="E19" s="585">
        <v>1</v>
      </c>
      <c r="F19" s="545"/>
      <c r="G19" s="586"/>
      <c r="H19" s="587"/>
      <c r="I19" s="588"/>
      <c r="J19" s="587" t="s">
        <v>10</v>
      </c>
      <c r="K19" s="588">
        <v>3</v>
      </c>
      <c r="L19" s="584"/>
      <c r="M19" s="585"/>
      <c r="N19" s="545" t="s">
        <v>209</v>
      </c>
      <c r="O19" s="624" t="s">
        <v>209</v>
      </c>
      <c r="P19" s="539"/>
      <c r="Q19" s="588"/>
      <c r="R19" s="657"/>
      <c r="S19" s="662"/>
      <c r="T19" s="587" t="s">
        <v>10</v>
      </c>
      <c r="U19" s="588">
        <v>6</v>
      </c>
      <c r="V19" s="587"/>
      <c r="W19" s="588"/>
      <c r="X19" s="666" t="s">
        <v>229</v>
      </c>
      <c r="Y19" s="667"/>
      <c r="Z19" s="590" t="s">
        <v>10</v>
      </c>
    </row>
    <row r="20" spans="1:26" x14ac:dyDescent="0.25">
      <c r="A20" s="591">
        <v>35</v>
      </c>
      <c r="B20" s="537">
        <f t="shared" si="0"/>
        <v>45530</v>
      </c>
      <c r="C20" s="538">
        <f t="shared" si="0"/>
        <v>45535</v>
      </c>
      <c r="D20" s="584"/>
      <c r="E20" s="585"/>
      <c r="F20" s="545"/>
      <c r="G20" s="586"/>
      <c r="H20" s="587"/>
      <c r="I20" s="588"/>
      <c r="J20" s="587" t="s">
        <v>212</v>
      </c>
      <c r="K20" s="588">
        <v>1</v>
      </c>
      <c r="L20" s="584"/>
      <c r="M20" s="585"/>
      <c r="N20" s="545" t="s">
        <v>209</v>
      </c>
      <c r="O20" s="624" t="s">
        <v>209</v>
      </c>
      <c r="P20" s="626"/>
      <c r="Q20" s="588"/>
      <c r="R20" s="657"/>
      <c r="S20" s="662"/>
      <c r="T20" s="587" t="s">
        <v>212</v>
      </c>
      <c r="U20" s="588">
        <v>1</v>
      </c>
      <c r="V20" s="587"/>
      <c r="W20" s="588"/>
      <c r="X20" s="650"/>
      <c r="Y20" s="588"/>
      <c r="Z20" s="594" t="s">
        <v>10</v>
      </c>
    </row>
    <row r="21" spans="1:26" x14ac:dyDescent="0.25">
      <c r="A21" s="102">
        <v>36</v>
      </c>
      <c r="B21" s="248">
        <f t="shared" si="0"/>
        <v>45537</v>
      </c>
      <c r="C21" s="249">
        <f t="shared" si="0"/>
        <v>45542</v>
      </c>
      <c r="D21" s="416"/>
      <c r="E21" s="417"/>
      <c r="F21" s="419"/>
      <c r="G21" s="420"/>
      <c r="H21" s="421"/>
      <c r="I21" s="422"/>
      <c r="J21" s="421"/>
      <c r="K21" s="422"/>
      <c r="L21" s="416"/>
      <c r="M21" s="417"/>
      <c r="N21" s="419" t="s">
        <v>209</v>
      </c>
      <c r="O21" s="622" t="s">
        <v>209</v>
      </c>
      <c r="P21" s="386"/>
      <c r="Q21" s="422"/>
      <c r="R21" s="657"/>
      <c r="S21" s="662"/>
      <c r="T21" s="421"/>
      <c r="U21" s="422"/>
      <c r="V21" s="421"/>
      <c r="W21" s="422"/>
      <c r="X21" s="649"/>
      <c r="Y21" s="422"/>
      <c r="Z21" s="424"/>
    </row>
    <row r="22" spans="1:26" x14ac:dyDescent="0.25">
      <c r="A22" s="90">
        <v>37</v>
      </c>
      <c r="B22" s="246">
        <f t="shared" si="0"/>
        <v>45544</v>
      </c>
      <c r="C22" s="247">
        <f t="shared" si="0"/>
        <v>45549</v>
      </c>
      <c r="D22" s="402"/>
      <c r="E22" s="403"/>
      <c r="F22" s="406"/>
      <c r="G22" s="407"/>
      <c r="H22" s="402"/>
      <c r="I22" s="409"/>
      <c r="J22" s="402"/>
      <c r="K22" s="409"/>
      <c r="L22" s="402"/>
      <c r="M22" s="403"/>
      <c r="N22" s="419" t="s">
        <v>209</v>
      </c>
      <c r="O22" s="622" t="s">
        <v>209</v>
      </c>
      <c r="P22" s="402"/>
      <c r="Q22" s="409"/>
      <c r="R22" s="657"/>
      <c r="S22" s="662"/>
      <c r="T22" s="402"/>
      <c r="U22" s="409"/>
      <c r="V22" s="408"/>
      <c r="W22" s="409"/>
      <c r="X22" s="648"/>
      <c r="Y22" s="409"/>
      <c r="Z22" s="415"/>
    </row>
    <row r="23" spans="1:26" x14ac:dyDescent="0.25">
      <c r="A23" s="102">
        <v>38</v>
      </c>
      <c r="B23" s="248">
        <f t="shared" si="0"/>
        <v>45551</v>
      </c>
      <c r="C23" s="249">
        <f t="shared" si="0"/>
        <v>45556</v>
      </c>
      <c r="D23" s="416"/>
      <c r="E23" s="417"/>
      <c r="F23" s="419"/>
      <c r="G23" s="420"/>
      <c r="H23" s="421"/>
      <c r="I23" s="422"/>
      <c r="J23" s="421"/>
      <c r="K23" s="422"/>
      <c r="L23" s="416"/>
      <c r="M23" s="417"/>
      <c r="N23" s="419" t="s">
        <v>209</v>
      </c>
      <c r="O23" s="622" t="s">
        <v>209</v>
      </c>
      <c r="P23" s="416"/>
      <c r="Q23" s="422"/>
      <c r="R23" s="657"/>
      <c r="S23" s="662"/>
      <c r="T23" s="421"/>
      <c r="U23" s="422"/>
      <c r="V23" s="421"/>
      <c r="W23" s="422"/>
      <c r="X23" s="649"/>
      <c r="Y23" s="422"/>
      <c r="Z23" s="424"/>
    </row>
    <row r="24" spans="1:26" x14ac:dyDescent="0.25">
      <c r="A24" s="90">
        <v>39</v>
      </c>
      <c r="B24" s="246">
        <f t="shared" si="0"/>
        <v>45558</v>
      </c>
      <c r="C24" s="247">
        <f t="shared" si="0"/>
        <v>45563</v>
      </c>
      <c r="D24" s="436"/>
      <c r="E24" s="403"/>
      <c r="F24" s="406"/>
      <c r="G24" s="407"/>
      <c r="H24" s="402"/>
      <c r="I24" s="403"/>
      <c r="J24" s="402"/>
      <c r="K24" s="403"/>
      <c r="L24" s="402"/>
      <c r="M24" s="403"/>
      <c r="N24" s="419" t="s">
        <v>209</v>
      </c>
      <c r="O24" s="622" t="s">
        <v>209</v>
      </c>
      <c r="P24" s="408"/>
      <c r="Q24" s="409"/>
      <c r="R24" s="657"/>
      <c r="S24" s="662"/>
      <c r="T24" s="408"/>
      <c r="U24" s="409"/>
      <c r="V24" s="408"/>
      <c r="W24" s="409"/>
      <c r="X24" s="648"/>
      <c r="Y24" s="409"/>
      <c r="Z24" s="415"/>
    </row>
    <row r="25" spans="1:26" x14ac:dyDescent="0.25">
      <c r="A25" s="102">
        <v>40</v>
      </c>
      <c r="B25" s="248">
        <f t="shared" ref="B25:C40" si="1">B24+7</f>
        <v>45565</v>
      </c>
      <c r="C25" s="249">
        <f t="shared" si="1"/>
        <v>45570</v>
      </c>
      <c r="D25" s="416"/>
      <c r="E25" s="417"/>
      <c r="F25" s="419"/>
      <c r="G25" s="420"/>
      <c r="H25" s="416"/>
      <c r="I25" s="417"/>
      <c r="J25" s="416"/>
      <c r="K25" s="417"/>
      <c r="L25" s="416"/>
      <c r="M25" s="417"/>
      <c r="N25" s="419" t="s">
        <v>209</v>
      </c>
      <c r="O25" s="622" t="s">
        <v>209</v>
      </c>
      <c r="P25" s="421"/>
      <c r="Q25" s="422"/>
      <c r="R25" s="657"/>
      <c r="S25" s="662"/>
      <c r="T25" s="421"/>
      <c r="U25" s="422"/>
      <c r="V25" s="421"/>
      <c r="W25" s="422"/>
      <c r="X25" s="649"/>
      <c r="Y25" s="422"/>
      <c r="Z25" s="424"/>
    </row>
    <row r="26" spans="1:26" x14ac:dyDescent="0.25">
      <c r="A26" s="90">
        <v>41</v>
      </c>
      <c r="B26" s="246">
        <f t="shared" si="1"/>
        <v>45572</v>
      </c>
      <c r="C26" s="247">
        <f t="shared" si="1"/>
        <v>45577</v>
      </c>
      <c r="D26" s="402"/>
      <c r="E26" s="403"/>
      <c r="F26" s="406"/>
      <c r="G26" s="407"/>
      <c r="H26" s="408"/>
      <c r="I26" s="409"/>
      <c r="J26" s="408"/>
      <c r="K26" s="409"/>
      <c r="L26" s="402"/>
      <c r="M26" s="403"/>
      <c r="N26" s="419" t="s">
        <v>209</v>
      </c>
      <c r="O26" s="622" t="s">
        <v>209</v>
      </c>
      <c r="P26" s="408"/>
      <c r="Q26" s="409"/>
      <c r="R26" s="657"/>
      <c r="S26" s="662"/>
      <c r="T26" s="408"/>
      <c r="U26" s="409"/>
      <c r="V26" s="408"/>
      <c r="W26" s="409"/>
      <c r="X26" s="648"/>
      <c r="Y26" s="409"/>
      <c r="Z26" s="415"/>
    </row>
    <row r="27" spans="1:26" x14ac:dyDescent="0.25">
      <c r="A27" s="102">
        <v>42</v>
      </c>
      <c r="B27" s="248">
        <f t="shared" si="1"/>
        <v>45579</v>
      </c>
      <c r="C27" s="249">
        <f t="shared" si="1"/>
        <v>45584</v>
      </c>
      <c r="D27" s="416"/>
      <c r="E27" s="417"/>
      <c r="F27" s="419" t="s">
        <v>10</v>
      </c>
      <c r="G27" s="420">
        <v>6</v>
      </c>
      <c r="H27" s="421"/>
      <c r="I27" s="422"/>
      <c r="J27" s="421"/>
      <c r="K27" s="422"/>
      <c r="L27" s="416"/>
      <c r="M27" s="417"/>
      <c r="N27" s="419" t="s">
        <v>209</v>
      </c>
      <c r="O27" s="622" t="s">
        <v>209</v>
      </c>
      <c r="P27" s="421"/>
      <c r="Q27" s="422"/>
      <c r="R27" s="657"/>
      <c r="S27" s="662"/>
      <c r="T27" s="421"/>
      <c r="U27" s="422"/>
      <c r="V27" s="421" t="s">
        <v>10</v>
      </c>
      <c r="W27" s="422">
        <v>4</v>
      </c>
      <c r="X27" s="649"/>
      <c r="Y27" s="422"/>
      <c r="Z27" s="424"/>
    </row>
    <row r="28" spans="1:26" x14ac:dyDescent="0.25">
      <c r="A28" s="591">
        <v>43</v>
      </c>
      <c r="B28" s="537">
        <f t="shared" si="1"/>
        <v>45586</v>
      </c>
      <c r="C28" s="538">
        <f t="shared" si="1"/>
        <v>45591</v>
      </c>
      <c r="D28" s="584"/>
      <c r="E28" s="585"/>
      <c r="F28" s="545" t="s">
        <v>10</v>
      </c>
      <c r="G28" s="586">
        <v>6</v>
      </c>
      <c r="H28" s="587"/>
      <c r="I28" s="588"/>
      <c r="J28" s="587"/>
      <c r="K28" s="588"/>
      <c r="L28" s="584"/>
      <c r="M28" s="585"/>
      <c r="N28" s="545" t="s">
        <v>209</v>
      </c>
      <c r="O28" s="624" t="s">
        <v>209</v>
      </c>
      <c r="P28" s="587"/>
      <c r="Q28" s="588"/>
      <c r="R28" s="657"/>
      <c r="S28" s="662"/>
      <c r="T28" s="587"/>
      <c r="U28" s="588"/>
      <c r="V28" s="587" t="s">
        <v>10</v>
      </c>
      <c r="W28" s="588">
        <v>4</v>
      </c>
      <c r="X28" s="650"/>
      <c r="Y28" s="588"/>
      <c r="Z28" s="590"/>
    </row>
    <row r="29" spans="1:26" x14ac:dyDescent="0.25">
      <c r="A29" s="583">
        <v>44</v>
      </c>
      <c r="B29" s="537">
        <f t="shared" si="1"/>
        <v>45593</v>
      </c>
      <c r="C29" s="538">
        <f t="shared" si="1"/>
        <v>45598</v>
      </c>
      <c r="D29" s="589"/>
      <c r="E29" s="585"/>
      <c r="F29" s="545" t="s">
        <v>10</v>
      </c>
      <c r="G29" s="586">
        <v>5</v>
      </c>
      <c r="H29" s="587"/>
      <c r="I29" s="588"/>
      <c r="J29" s="587"/>
      <c r="K29" s="588"/>
      <c r="L29" s="584"/>
      <c r="M29" s="585"/>
      <c r="N29" s="545" t="s">
        <v>209</v>
      </c>
      <c r="O29" s="624" t="s">
        <v>209</v>
      </c>
      <c r="P29" s="587"/>
      <c r="Q29" s="588"/>
      <c r="R29" s="657"/>
      <c r="S29" s="662"/>
      <c r="T29" s="587"/>
      <c r="U29" s="588"/>
      <c r="V29" s="587"/>
      <c r="W29" s="588"/>
      <c r="X29" s="650"/>
      <c r="Y29" s="588"/>
      <c r="Z29" s="590"/>
    </row>
    <row r="30" spans="1:26" x14ac:dyDescent="0.25">
      <c r="A30" s="90">
        <v>45</v>
      </c>
      <c r="B30" s="246">
        <f t="shared" si="1"/>
        <v>45600</v>
      </c>
      <c r="C30" s="247">
        <f t="shared" si="1"/>
        <v>45605</v>
      </c>
      <c r="D30" s="402"/>
      <c r="E30" s="403"/>
      <c r="F30" s="406"/>
      <c r="G30" s="407"/>
      <c r="H30" s="408"/>
      <c r="I30" s="409"/>
      <c r="J30" s="408"/>
      <c r="K30" s="409"/>
      <c r="L30" s="402"/>
      <c r="M30" s="403"/>
      <c r="N30" s="419" t="s">
        <v>209</v>
      </c>
      <c r="O30" s="622" t="s">
        <v>209</v>
      </c>
      <c r="P30" s="408"/>
      <c r="Q30" s="409"/>
      <c r="R30" s="657"/>
      <c r="S30" s="662"/>
      <c r="T30" s="408"/>
      <c r="U30" s="409"/>
      <c r="V30" s="408"/>
      <c r="W30" s="409"/>
      <c r="X30" s="648"/>
      <c r="Y30" s="409"/>
      <c r="Z30" s="415"/>
    </row>
    <row r="31" spans="1:26" x14ac:dyDescent="0.25">
      <c r="A31" s="102">
        <v>46</v>
      </c>
      <c r="B31" s="248">
        <f t="shared" si="1"/>
        <v>45607</v>
      </c>
      <c r="C31" s="249">
        <f t="shared" si="1"/>
        <v>45612</v>
      </c>
      <c r="D31" s="416"/>
      <c r="E31" s="417"/>
      <c r="F31" s="530"/>
      <c r="G31" s="420"/>
      <c r="H31" s="421"/>
      <c r="I31" s="422"/>
      <c r="J31" s="421"/>
      <c r="K31" s="422"/>
      <c r="L31" s="416"/>
      <c r="M31" s="417"/>
      <c r="N31" s="419" t="s">
        <v>209</v>
      </c>
      <c r="O31" s="622" t="s">
        <v>209</v>
      </c>
      <c r="P31" s="421"/>
      <c r="Q31" s="422"/>
      <c r="R31" s="657"/>
      <c r="S31" s="662"/>
      <c r="T31" s="421"/>
      <c r="U31" s="422"/>
      <c r="V31" s="421"/>
      <c r="W31" s="422"/>
      <c r="X31" s="649"/>
      <c r="Y31" s="422"/>
      <c r="Z31" s="424"/>
    </row>
    <row r="32" spans="1:26" x14ac:dyDescent="0.25">
      <c r="A32" s="90">
        <v>47</v>
      </c>
      <c r="B32" s="246">
        <f t="shared" si="1"/>
        <v>45614</v>
      </c>
      <c r="C32" s="247">
        <f t="shared" si="1"/>
        <v>45619</v>
      </c>
      <c r="D32" s="402"/>
      <c r="E32" s="403"/>
      <c r="F32" s="406"/>
      <c r="G32" s="407"/>
      <c r="H32" s="408"/>
      <c r="I32" s="409"/>
      <c r="J32" s="408"/>
      <c r="K32" s="409"/>
      <c r="L32" s="402"/>
      <c r="M32" s="403"/>
      <c r="N32" s="419" t="s">
        <v>209</v>
      </c>
      <c r="O32" s="622" t="s">
        <v>209</v>
      </c>
      <c r="P32" s="408"/>
      <c r="Q32" s="409"/>
      <c r="R32" s="657"/>
      <c r="S32" s="662"/>
      <c r="T32" s="408"/>
      <c r="U32" s="409"/>
      <c r="V32" s="408"/>
      <c r="W32" s="409"/>
      <c r="X32" s="648"/>
      <c r="Y32" s="409"/>
      <c r="Z32" s="415"/>
    </row>
    <row r="33" spans="1:26" x14ac:dyDescent="0.25">
      <c r="A33" s="102">
        <v>48</v>
      </c>
      <c r="B33" s="248">
        <f t="shared" si="1"/>
        <v>45621</v>
      </c>
      <c r="C33" s="249">
        <f t="shared" si="1"/>
        <v>45626</v>
      </c>
      <c r="D33" s="416"/>
      <c r="E33" s="417"/>
      <c r="F33" s="419"/>
      <c r="G33" s="420"/>
      <c r="H33" s="421"/>
      <c r="I33" s="422"/>
      <c r="J33" s="421"/>
      <c r="K33" s="422"/>
      <c r="L33" s="416"/>
      <c r="M33" s="417"/>
      <c r="N33" s="419" t="s">
        <v>209</v>
      </c>
      <c r="O33" s="622" t="s">
        <v>209</v>
      </c>
      <c r="P33" s="421"/>
      <c r="Q33" s="422"/>
      <c r="R33" s="657"/>
      <c r="S33" s="662"/>
      <c r="T33" s="421"/>
      <c r="U33" s="422"/>
      <c r="V33" s="421"/>
      <c r="W33" s="422"/>
      <c r="X33" s="649"/>
      <c r="Y33" s="422"/>
      <c r="Z33" s="424"/>
    </row>
    <row r="34" spans="1:26" x14ac:dyDescent="0.25">
      <c r="A34" s="90">
        <v>49</v>
      </c>
      <c r="B34" s="246">
        <f t="shared" si="1"/>
        <v>45628</v>
      </c>
      <c r="C34" s="247">
        <f t="shared" si="1"/>
        <v>45633</v>
      </c>
      <c r="D34" s="402"/>
      <c r="E34" s="403"/>
      <c r="F34" s="532"/>
      <c r="G34" s="407"/>
      <c r="H34" s="531"/>
      <c r="I34" s="409"/>
      <c r="J34" s="531"/>
      <c r="K34" s="409"/>
      <c r="L34" s="402"/>
      <c r="M34" s="403"/>
      <c r="N34" s="419" t="s">
        <v>209</v>
      </c>
      <c r="O34" s="622" t="s">
        <v>209</v>
      </c>
      <c r="P34" s="408" t="s">
        <v>80</v>
      </c>
      <c r="Q34" s="409" t="s">
        <v>80</v>
      </c>
      <c r="R34" s="657"/>
      <c r="S34" s="662"/>
      <c r="T34" s="408"/>
      <c r="U34" s="409"/>
      <c r="V34" s="408"/>
      <c r="W34" s="409"/>
      <c r="X34" s="648"/>
      <c r="Y34" s="409"/>
      <c r="Z34" s="415"/>
    </row>
    <row r="35" spans="1:26" x14ac:dyDescent="0.25">
      <c r="A35" s="102">
        <v>50</v>
      </c>
      <c r="B35" s="248">
        <f t="shared" si="1"/>
        <v>45635</v>
      </c>
      <c r="C35" s="249">
        <f t="shared" si="1"/>
        <v>45640</v>
      </c>
      <c r="D35" s="416"/>
      <c r="E35" s="417"/>
      <c r="F35" s="419"/>
      <c r="G35" s="420"/>
      <c r="H35" s="421"/>
      <c r="I35" s="422"/>
      <c r="J35" s="421"/>
      <c r="K35" s="422"/>
      <c r="L35" s="416"/>
      <c r="M35" s="417"/>
      <c r="N35" s="419" t="s">
        <v>209</v>
      </c>
      <c r="O35" s="622" t="s">
        <v>209</v>
      </c>
      <c r="P35" s="421" t="s">
        <v>80</v>
      </c>
      <c r="Q35" s="422" t="s">
        <v>80</v>
      </c>
      <c r="R35" s="657"/>
      <c r="S35" s="662"/>
      <c r="T35" s="421"/>
      <c r="U35" s="422"/>
      <c r="V35" s="421"/>
      <c r="W35" s="422"/>
      <c r="X35" s="649"/>
      <c r="Y35" s="422"/>
      <c r="Z35" s="424"/>
    </row>
    <row r="36" spans="1:26" x14ac:dyDescent="0.25">
      <c r="A36" s="90">
        <v>51</v>
      </c>
      <c r="B36" s="246">
        <f t="shared" si="1"/>
        <v>45642</v>
      </c>
      <c r="C36" s="247">
        <f t="shared" si="1"/>
        <v>45647</v>
      </c>
      <c r="D36" s="402"/>
      <c r="E36" s="403"/>
      <c r="F36" s="532"/>
      <c r="G36" s="407"/>
      <c r="H36" s="408"/>
      <c r="I36" s="409"/>
      <c r="J36" s="408"/>
      <c r="K36" s="409"/>
      <c r="L36" s="402"/>
      <c r="M36" s="403"/>
      <c r="N36" s="402" t="s">
        <v>10</v>
      </c>
      <c r="O36" s="403">
        <v>6</v>
      </c>
      <c r="P36" s="408" t="s">
        <v>80</v>
      </c>
      <c r="Q36" s="409" t="s">
        <v>80</v>
      </c>
      <c r="R36" s="657"/>
      <c r="S36" s="662"/>
      <c r="T36" s="408"/>
      <c r="U36" s="409"/>
      <c r="V36" s="408"/>
      <c r="W36" s="409"/>
      <c r="X36" s="648"/>
      <c r="Y36" s="409"/>
      <c r="Z36" s="415"/>
    </row>
    <row r="37" spans="1:26" s="595" customFormat="1" ht="15.75" customHeight="1" thickBot="1" x14ac:dyDescent="0.3">
      <c r="A37" s="628">
        <v>52</v>
      </c>
      <c r="B37" s="629">
        <f t="shared" si="1"/>
        <v>45649</v>
      </c>
      <c r="C37" s="630">
        <f t="shared" si="1"/>
        <v>45654</v>
      </c>
      <c r="D37" s="561" t="s">
        <v>117</v>
      </c>
      <c r="E37" s="562">
        <v>2</v>
      </c>
      <c r="F37" s="631"/>
      <c r="G37" s="632"/>
      <c r="H37" s="645" t="s">
        <v>247</v>
      </c>
      <c r="I37" s="634">
        <v>2</v>
      </c>
      <c r="J37" s="633"/>
      <c r="K37" s="634"/>
      <c r="L37" s="561"/>
      <c r="M37" s="562"/>
      <c r="N37" s="561" t="s">
        <v>10</v>
      </c>
      <c r="O37" s="562">
        <v>5</v>
      </c>
      <c r="P37" s="633" t="s">
        <v>80</v>
      </c>
      <c r="Q37" s="634" t="s">
        <v>80</v>
      </c>
      <c r="R37" s="664"/>
      <c r="S37" s="665"/>
      <c r="T37" s="633" t="s">
        <v>225</v>
      </c>
      <c r="U37" s="634">
        <v>2</v>
      </c>
      <c r="V37" s="633"/>
      <c r="W37" s="634"/>
      <c r="X37" s="651"/>
      <c r="Y37" s="634"/>
      <c r="Z37" s="635"/>
    </row>
    <row r="38" spans="1:26" s="595" customFormat="1" ht="24.4" customHeight="1" x14ac:dyDescent="0.25">
      <c r="A38" s="636">
        <v>1</v>
      </c>
      <c r="B38" s="637">
        <f t="shared" si="1"/>
        <v>45656</v>
      </c>
      <c r="C38" s="638">
        <f t="shared" si="1"/>
        <v>45661</v>
      </c>
      <c r="D38" s="573"/>
      <c r="E38" s="574"/>
      <c r="F38" s="578"/>
      <c r="G38" s="575"/>
      <c r="H38" s="647" t="s">
        <v>248</v>
      </c>
      <c r="I38" s="574">
        <v>2</v>
      </c>
      <c r="J38" s="646">
        <v>45657</v>
      </c>
      <c r="K38" s="575">
        <v>1</v>
      </c>
      <c r="L38" s="647">
        <v>45656</v>
      </c>
      <c r="M38" s="574">
        <v>1</v>
      </c>
      <c r="N38" s="579" t="s">
        <v>10</v>
      </c>
      <c r="O38" s="574">
        <v>5</v>
      </c>
      <c r="P38" s="580" t="s">
        <v>208</v>
      </c>
      <c r="Q38" s="577" t="s">
        <v>208</v>
      </c>
      <c r="R38" s="668" t="s">
        <v>228</v>
      </c>
      <c r="S38" s="669"/>
      <c r="T38" s="580">
        <v>45657</v>
      </c>
      <c r="U38" s="577">
        <v>1</v>
      </c>
      <c r="V38" s="576" t="s">
        <v>10</v>
      </c>
      <c r="W38" s="577">
        <v>5</v>
      </c>
      <c r="X38" s="652"/>
      <c r="Y38" s="577"/>
      <c r="Z38" s="581"/>
    </row>
    <row r="39" spans="1:26" ht="15" customHeight="1" x14ac:dyDescent="0.25">
      <c r="A39" s="100">
        <v>2</v>
      </c>
      <c r="B39" s="248">
        <f t="shared" si="1"/>
        <v>45663</v>
      </c>
      <c r="C39" s="249">
        <f t="shared" si="1"/>
        <v>45668</v>
      </c>
      <c r="D39" s="416"/>
      <c r="E39" s="487"/>
      <c r="F39" s="395"/>
      <c r="G39" s="492"/>
      <c r="H39" s="493"/>
      <c r="I39" s="494"/>
      <c r="J39" s="395"/>
      <c r="K39" s="492"/>
      <c r="L39" s="386"/>
      <c r="M39" s="487"/>
      <c r="N39" s="386"/>
      <c r="O39" s="487"/>
      <c r="P39" s="493" t="s">
        <v>208</v>
      </c>
      <c r="Q39" s="494" t="s">
        <v>208</v>
      </c>
      <c r="R39" s="493"/>
      <c r="S39" s="494"/>
      <c r="T39" s="493"/>
      <c r="U39" s="494"/>
      <c r="V39" s="493"/>
      <c r="W39" s="494"/>
      <c r="X39" s="653"/>
      <c r="Y39" s="494"/>
      <c r="Z39" s="496"/>
    </row>
    <row r="40" spans="1:26" ht="15" customHeight="1" x14ac:dyDescent="0.25">
      <c r="A40" s="101">
        <v>3</v>
      </c>
      <c r="B40" s="246">
        <f t="shared" si="1"/>
        <v>45670</v>
      </c>
      <c r="C40" s="247">
        <f t="shared" si="1"/>
        <v>45675</v>
      </c>
      <c r="D40" s="402"/>
      <c r="E40" s="529"/>
      <c r="F40" s="502"/>
      <c r="G40" s="503"/>
      <c r="H40" s="504"/>
      <c r="I40" s="505"/>
      <c r="J40" s="502"/>
      <c r="K40" s="503"/>
      <c r="L40" s="506"/>
      <c r="M40" s="497"/>
      <c r="N40" s="506"/>
      <c r="O40" s="497"/>
      <c r="P40" s="504" t="s">
        <v>163</v>
      </c>
      <c r="Q40" s="505" t="s">
        <v>163</v>
      </c>
      <c r="R40" s="504"/>
      <c r="S40" s="505"/>
      <c r="T40" s="504"/>
      <c r="U40" s="505"/>
      <c r="V40" s="504"/>
      <c r="W40" s="505"/>
      <c r="X40" s="654"/>
      <c r="Y40" s="505"/>
      <c r="Z40" s="508"/>
    </row>
    <row r="41" spans="1:26" ht="15" customHeight="1" x14ac:dyDescent="0.25">
      <c r="A41" s="100">
        <v>4</v>
      </c>
      <c r="B41" s="248">
        <f t="shared" ref="B41:C56" si="2">B40+7</f>
        <v>45677</v>
      </c>
      <c r="C41" s="249">
        <f t="shared" si="2"/>
        <v>45682</v>
      </c>
      <c r="D41" s="416"/>
      <c r="E41" s="487"/>
      <c r="F41" s="395"/>
      <c r="G41" s="492"/>
      <c r="H41" s="493"/>
      <c r="I41" s="494"/>
      <c r="J41" s="395"/>
      <c r="K41" s="492"/>
      <c r="L41" s="386"/>
      <c r="M41" s="487"/>
      <c r="N41" s="386"/>
      <c r="O41" s="487"/>
      <c r="P41" s="504" t="s">
        <v>163</v>
      </c>
      <c r="Q41" s="505" t="s">
        <v>163</v>
      </c>
      <c r="R41" s="493"/>
      <c r="S41" s="494"/>
      <c r="T41" s="493"/>
      <c r="U41" s="494"/>
      <c r="V41" s="493"/>
      <c r="W41" s="494"/>
      <c r="X41" s="653"/>
      <c r="Y41" s="494"/>
      <c r="Z41" s="496"/>
    </row>
    <row r="42" spans="1:26" ht="15" customHeight="1" x14ac:dyDescent="0.25">
      <c r="A42" s="101">
        <v>5</v>
      </c>
      <c r="B42" s="246">
        <f t="shared" si="2"/>
        <v>45684</v>
      </c>
      <c r="C42" s="247">
        <f t="shared" si="2"/>
        <v>45689</v>
      </c>
      <c r="D42" s="436"/>
      <c r="E42" s="497"/>
      <c r="F42" s="502"/>
      <c r="G42" s="503"/>
      <c r="H42" s="504"/>
      <c r="I42" s="505"/>
      <c r="J42" s="502"/>
      <c r="K42" s="503"/>
      <c r="L42" s="506"/>
      <c r="M42" s="497"/>
      <c r="N42" s="506"/>
      <c r="O42" s="497"/>
      <c r="P42" s="504" t="s">
        <v>163</v>
      </c>
      <c r="Q42" s="505" t="s">
        <v>163</v>
      </c>
      <c r="R42" s="504"/>
      <c r="S42" s="505"/>
      <c r="T42" s="504"/>
      <c r="U42" s="505"/>
      <c r="V42" s="504"/>
      <c r="W42" s="505"/>
      <c r="X42" s="654"/>
      <c r="Y42" s="505"/>
      <c r="Z42" s="508"/>
    </row>
    <row r="43" spans="1:26" ht="15" customHeight="1" x14ac:dyDescent="0.25">
      <c r="A43" s="100">
        <v>6</v>
      </c>
      <c r="B43" s="248">
        <f t="shared" si="2"/>
        <v>45691</v>
      </c>
      <c r="C43" s="249">
        <f t="shared" si="2"/>
        <v>45696</v>
      </c>
      <c r="D43" s="386" t="s">
        <v>245</v>
      </c>
      <c r="E43" s="487">
        <v>1</v>
      </c>
      <c r="F43" s="395"/>
      <c r="G43" s="492"/>
      <c r="H43" s="493"/>
      <c r="I43" s="494"/>
      <c r="J43" s="395"/>
      <c r="K43" s="492"/>
      <c r="L43" s="386"/>
      <c r="M43" s="487"/>
      <c r="N43" s="386"/>
      <c r="O43" s="487"/>
      <c r="P43" s="504" t="s">
        <v>163</v>
      </c>
      <c r="Q43" s="505" t="s">
        <v>163</v>
      </c>
      <c r="R43" s="493"/>
      <c r="S43" s="494"/>
      <c r="T43" s="493"/>
      <c r="U43" s="494"/>
      <c r="V43" s="493"/>
      <c r="W43" s="494"/>
      <c r="X43" s="653"/>
      <c r="Y43" s="494"/>
      <c r="Z43" s="496"/>
    </row>
    <row r="44" spans="1:26" ht="15" customHeight="1" x14ac:dyDescent="0.25">
      <c r="A44" s="101">
        <v>7</v>
      </c>
      <c r="B44" s="246">
        <f t="shared" si="2"/>
        <v>45698</v>
      </c>
      <c r="C44" s="247">
        <f t="shared" si="2"/>
        <v>45703</v>
      </c>
      <c r="D44" s="506"/>
      <c r="E44" s="497"/>
      <c r="F44" s="534">
        <v>45698</v>
      </c>
      <c r="G44" s="503">
        <v>1</v>
      </c>
      <c r="H44" s="504" t="s">
        <v>235</v>
      </c>
      <c r="I44" s="505" t="s">
        <v>166</v>
      </c>
      <c r="J44" s="502"/>
      <c r="K44" s="503"/>
      <c r="L44" s="506"/>
      <c r="M44" s="497"/>
      <c r="N44" s="506"/>
      <c r="O44" s="497"/>
      <c r="P44" s="504" t="s">
        <v>163</v>
      </c>
      <c r="Q44" s="505" t="s">
        <v>163</v>
      </c>
      <c r="R44" s="504"/>
      <c r="S44" s="505"/>
      <c r="T44" s="504"/>
      <c r="U44" s="505"/>
      <c r="V44" s="504"/>
      <c r="W44" s="505"/>
      <c r="X44" s="654"/>
      <c r="Y44" s="505"/>
      <c r="Z44" s="508"/>
    </row>
    <row r="45" spans="1:26" ht="15" customHeight="1" x14ac:dyDescent="0.25">
      <c r="A45" s="100">
        <v>8</v>
      </c>
      <c r="B45" s="248">
        <f t="shared" si="2"/>
        <v>45705</v>
      </c>
      <c r="C45" s="249">
        <f t="shared" si="2"/>
        <v>45710</v>
      </c>
      <c r="D45" s="386"/>
      <c r="E45" s="487"/>
      <c r="F45" s="395"/>
      <c r="G45" s="492"/>
      <c r="H45" s="493"/>
      <c r="I45" s="494"/>
      <c r="J45" s="395"/>
      <c r="K45" s="492"/>
      <c r="L45" s="386"/>
      <c r="M45" s="487"/>
      <c r="N45" s="386" t="s">
        <v>246</v>
      </c>
      <c r="O45" s="487">
        <v>2</v>
      </c>
      <c r="P45" s="504" t="s">
        <v>163</v>
      </c>
      <c r="Q45" s="505" t="s">
        <v>163</v>
      </c>
      <c r="R45" s="493"/>
      <c r="S45" s="494"/>
      <c r="T45" s="493"/>
      <c r="U45" s="494"/>
      <c r="V45" s="493"/>
      <c r="W45" s="494"/>
      <c r="X45" s="653"/>
      <c r="Y45" s="494"/>
      <c r="Z45" s="496"/>
    </row>
    <row r="46" spans="1:26" s="595" customFormat="1" ht="14.25" customHeight="1" x14ac:dyDescent="0.25">
      <c r="A46" s="547">
        <v>9</v>
      </c>
      <c r="B46" s="537">
        <f t="shared" si="2"/>
        <v>45712</v>
      </c>
      <c r="C46" s="538">
        <f t="shared" si="2"/>
        <v>45717</v>
      </c>
      <c r="D46" s="554" t="s">
        <v>250</v>
      </c>
      <c r="E46" s="549">
        <v>2</v>
      </c>
      <c r="F46" s="550"/>
      <c r="G46" s="551"/>
      <c r="H46" s="552"/>
      <c r="I46" s="553"/>
      <c r="J46" s="550"/>
      <c r="K46" s="551"/>
      <c r="L46" s="554"/>
      <c r="M46" s="549"/>
      <c r="N46" s="554"/>
      <c r="O46" s="549"/>
      <c r="P46" s="504" t="s">
        <v>163</v>
      </c>
      <c r="Q46" s="505" t="s">
        <v>163</v>
      </c>
      <c r="R46" s="552"/>
      <c r="S46" s="553"/>
      <c r="T46" s="552"/>
      <c r="U46" s="553"/>
      <c r="V46" s="552"/>
      <c r="W46" s="553"/>
      <c r="X46" s="659"/>
      <c r="Y46" s="553"/>
      <c r="Z46" s="555"/>
    </row>
    <row r="47" spans="1:26" s="595" customFormat="1" ht="15" customHeight="1" x14ac:dyDescent="0.25">
      <c r="A47" s="536">
        <v>10</v>
      </c>
      <c r="B47" s="537">
        <f t="shared" si="2"/>
        <v>45719</v>
      </c>
      <c r="C47" s="538">
        <f t="shared" si="2"/>
        <v>45724</v>
      </c>
      <c r="D47" s="539" t="s">
        <v>10</v>
      </c>
      <c r="E47" s="540">
        <v>6</v>
      </c>
      <c r="F47" s="541"/>
      <c r="G47" s="542"/>
      <c r="H47" s="543" t="s">
        <v>244</v>
      </c>
      <c r="I47" s="544">
        <v>1</v>
      </c>
      <c r="J47" s="541"/>
      <c r="K47" s="542"/>
      <c r="L47" s="539" t="s">
        <v>231</v>
      </c>
      <c r="M47" s="540">
        <v>3</v>
      </c>
      <c r="N47" s="539"/>
      <c r="O47" s="540"/>
      <c r="P47" s="504" t="s">
        <v>163</v>
      </c>
      <c r="Q47" s="505" t="s">
        <v>163</v>
      </c>
      <c r="R47" s="543"/>
      <c r="S47" s="544"/>
      <c r="T47" s="552" t="s">
        <v>10</v>
      </c>
      <c r="U47" s="553">
        <v>5</v>
      </c>
      <c r="V47" s="543"/>
      <c r="W47" s="544"/>
      <c r="X47" s="660"/>
      <c r="Y47" s="544"/>
      <c r="Z47" s="546"/>
    </row>
    <row r="48" spans="1:26" x14ac:dyDescent="0.25">
      <c r="A48" s="101">
        <v>11</v>
      </c>
      <c r="B48" s="246">
        <f t="shared" si="2"/>
        <v>45726</v>
      </c>
      <c r="C48" s="247">
        <f t="shared" si="2"/>
        <v>45731</v>
      </c>
      <c r="D48" s="506"/>
      <c r="E48" s="497"/>
      <c r="F48" s="502"/>
      <c r="G48" s="503"/>
      <c r="H48" s="504" t="s">
        <v>249</v>
      </c>
      <c r="I48" s="505">
        <v>1</v>
      </c>
      <c r="J48" s="502"/>
      <c r="K48" s="503"/>
      <c r="L48" s="506"/>
      <c r="M48" s="497"/>
      <c r="N48" s="502"/>
      <c r="O48" s="507"/>
      <c r="P48" s="504" t="s">
        <v>163</v>
      </c>
      <c r="Q48" s="505" t="s">
        <v>163</v>
      </c>
      <c r="R48" s="504"/>
      <c r="S48" s="505"/>
      <c r="T48" s="674">
        <v>45726</v>
      </c>
      <c r="U48" s="505">
        <v>1</v>
      </c>
      <c r="V48" s="674">
        <v>45727</v>
      </c>
      <c r="W48" s="505">
        <v>1</v>
      </c>
      <c r="X48" s="654"/>
      <c r="Y48" s="505"/>
      <c r="Z48" s="508"/>
    </row>
    <row r="49" spans="1:26" x14ac:dyDescent="0.25">
      <c r="A49" s="100">
        <v>12</v>
      </c>
      <c r="B49" s="248">
        <f t="shared" si="2"/>
        <v>45733</v>
      </c>
      <c r="C49" s="249">
        <f t="shared" si="2"/>
        <v>45738</v>
      </c>
      <c r="D49" s="386"/>
      <c r="E49" s="487"/>
      <c r="F49" s="395"/>
      <c r="G49" s="492"/>
      <c r="H49" s="493"/>
      <c r="I49" s="494"/>
      <c r="J49" s="395"/>
      <c r="K49" s="492"/>
      <c r="L49" s="386"/>
      <c r="M49" s="487"/>
      <c r="N49" s="395"/>
      <c r="O49" s="495"/>
      <c r="P49" s="504" t="s">
        <v>163</v>
      </c>
      <c r="Q49" s="505" t="s">
        <v>163</v>
      </c>
      <c r="R49" s="493"/>
      <c r="S49" s="494"/>
      <c r="T49" s="493"/>
      <c r="U49" s="494"/>
      <c r="V49" s="493"/>
      <c r="W49" s="494"/>
      <c r="X49" s="653"/>
      <c r="Y49" s="494"/>
      <c r="Z49" s="496"/>
    </row>
    <row r="50" spans="1:26" x14ac:dyDescent="0.25">
      <c r="A50" s="101">
        <v>13</v>
      </c>
      <c r="B50" s="246">
        <f t="shared" si="2"/>
        <v>45740</v>
      </c>
      <c r="C50" s="247">
        <f t="shared" si="2"/>
        <v>45745</v>
      </c>
      <c r="D50" s="506"/>
      <c r="E50" s="497"/>
      <c r="F50" s="502"/>
      <c r="G50" s="503"/>
      <c r="H50" s="504"/>
      <c r="I50" s="505"/>
      <c r="J50" s="502"/>
      <c r="K50" s="503"/>
      <c r="L50" s="506"/>
      <c r="M50" s="497"/>
      <c r="N50" s="502"/>
      <c r="O50" s="507"/>
      <c r="P50" s="504" t="s">
        <v>163</v>
      </c>
      <c r="Q50" s="505" t="s">
        <v>163</v>
      </c>
      <c r="R50" s="504"/>
      <c r="S50" s="505"/>
      <c r="T50" s="504"/>
      <c r="U50" s="505"/>
      <c r="V50" s="504"/>
      <c r="W50" s="505"/>
      <c r="X50" s="654"/>
      <c r="Y50" s="505"/>
      <c r="Z50" s="508"/>
    </row>
    <row r="51" spans="1:26" x14ac:dyDescent="0.25">
      <c r="A51" s="100">
        <v>14</v>
      </c>
      <c r="B51" s="248">
        <f t="shared" si="2"/>
        <v>45747</v>
      </c>
      <c r="C51" s="249">
        <f t="shared" si="2"/>
        <v>45752</v>
      </c>
      <c r="D51" s="386"/>
      <c r="E51" s="487"/>
      <c r="F51" s="395"/>
      <c r="G51" s="492"/>
      <c r="H51" s="493"/>
      <c r="I51" s="494"/>
      <c r="J51" s="395"/>
      <c r="K51" s="492"/>
      <c r="L51" s="386"/>
      <c r="M51" s="487"/>
      <c r="N51" s="395"/>
      <c r="O51" s="495"/>
      <c r="P51" s="504" t="s">
        <v>163</v>
      </c>
      <c r="Q51" s="505" t="s">
        <v>163</v>
      </c>
      <c r="R51" s="493"/>
      <c r="S51" s="494"/>
      <c r="T51" s="493"/>
      <c r="U51" s="494"/>
      <c r="V51" s="493"/>
      <c r="W51" s="494"/>
      <c r="X51" s="653"/>
      <c r="Y51" s="494"/>
      <c r="Z51" s="496"/>
    </row>
    <row r="52" spans="1:26" x14ac:dyDescent="0.25">
      <c r="A52" s="101">
        <v>15</v>
      </c>
      <c r="B52" s="246">
        <f t="shared" si="2"/>
        <v>45754</v>
      </c>
      <c r="C52" s="247">
        <f t="shared" si="2"/>
        <v>45759</v>
      </c>
      <c r="D52" s="506"/>
      <c r="E52" s="497"/>
      <c r="F52" s="509"/>
      <c r="G52" s="510"/>
      <c r="H52" s="504"/>
      <c r="I52" s="505"/>
      <c r="J52" s="509"/>
      <c r="K52" s="510"/>
      <c r="L52" s="506"/>
      <c r="M52" s="497"/>
      <c r="N52" s="502"/>
      <c r="O52" s="507"/>
      <c r="P52" s="504" t="s">
        <v>163</v>
      </c>
      <c r="Q52" s="505" t="s">
        <v>163</v>
      </c>
      <c r="R52" s="504"/>
      <c r="S52" s="505"/>
      <c r="T52" s="504"/>
      <c r="U52" s="505"/>
      <c r="V52" s="504"/>
      <c r="W52" s="505"/>
      <c r="X52" s="654"/>
      <c r="Y52" s="505"/>
      <c r="Z52" s="508"/>
    </row>
    <row r="53" spans="1:26" x14ac:dyDescent="0.25">
      <c r="A53" s="100">
        <v>16</v>
      </c>
      <c r="B53" s="248">
        <f t="shared" si="2"/>
        <v>45761</v>
      </c>
      <c r="C53" s="249">
        <f t="shared" si="2"/>
        <v>45766</v>
      </c>
      <c r="D53" s="670"/>
      <c r="E53" s="487"/>
      <c r="F53" s="395" t="s">
        <v>233</v>
      </c>
      <c r="G53" s="492" t="s">
        <v>166</v>
      </c>
      <c r="H53" s="493" t="s">
        <v>10</v>
      </c>
      <c r="I53" s="494">
        <v>5</v>
      </c>
      <c r="J53" s="395"/>
      <c r="K53" s="492"/>
      <c r="L53" s="386"/>
      <c r="M53" s="487"/>
      <c r="N53" s="395" t="s">
        <v>80</v>
      </c>
      <c r="O53" s="495" t="s">
        <v>80</v>
      </c>
      <c r="P53" s="504" t="s">
        <v>163</v>
      </c>
      <c r="Q53" s="505" t="s">
        <v>163</v>
      </c>
      <c r="R53" s="493"/>
      <c r="S53" s="494"/>
      <c r="T53" s="493"/>
      <c r="U53" s="494"/>
      <c r="V53" s="493"/>
      <c r="W53" s="494"/>
      <c r="X53" s="653"/>
      <c r="Y53" s="494"/>
      <c r="Z53" s="496"/>
    </row>
    <row r="54" spans="1:26" s="595" customFormat="1" x14ac:dyDescent="0.25">
      <c r="A54" s="547">
        <v>17</v>
      </c>
      <c r="B54" s="537">
        <f t="shared" si="2"/>
        <v>45768</v>
      </c>
      <c r="C54" s="538">
        <f t="shared" si="2"/>
        <v>45773</v>
      </c>
      <c r="D54" s="548"/>
      <c r="E54" s="549"/>
      <c r="F54" s="550" t="s">
        <v>10</v>
      </c>
      <c r="G54" s="551">
        <v>5</v>
      </c>
      <c r="H54" s="675">
        <v>45769</v>
      </c>
      <c r="I54" s="553">
        <v>0.5</v>
      </c>
      <c r="J54" s="550" t="s">
        <v>238</v>
      </c>
      <c r="K54" s="551" t="s">
        <v>166</v>
      </c>
      <c r="L54" s="554" t="s">
        <v>237</v>
      </c>
      <c r="M54" s="549" t="s">
        <v>166</v>
      </c>
      <c r="N54" s="550" t="s">
        <v>80</v>
      </c>
      <c r="O54" s="597" t="s">
        <v>80</v>
      </c>
      <c r="P54" s="504" t="s">
        <v>163</v>
      </c>
      <c r="Q54" s="505" t="s">
        <v>163</v>
      </c>
      <c r="R54" s="552"/>
      <c r="S54" s="553"/>
      <c r="T54" s="552"/>
      <c r="U54" s="553"/>
      <c r="V54" s="552"/>
      <c r="W54" s="553"/>
      <c r="X54" s="659"/>
      <c r="Y54" s="553"/>
      <c r="Z54" s="555"/>
    </row>
    <row r="55" spans="1:26" s="595" customFormat="1" x14ac:dyDescent="0.25">
      <c r="A55" s="536">
        <v>18</v>
      </c>
      <c r="B55" s="537">
        <f t="shared" si="2"/>
        <v>45775</v>
      </c>
      <c r="C55" s="538">
        <f t="shared" si="2"/>
        <v>45780</v>
      </c>
      <c r="D55" s="671">
        <v>45779</v>
      </c>
      <c r="E55" s="540" t="s">
        <v>166</v>
      </c>
      <c r="F55" s="541"/>
      <c r="G55" s="542"/>
      <c r="H55" s="543"/>
      <c r="I55" s="544"/>
      <c r="J55" s="541" t="s">
        <v>10</v>
      </c>
      <c r="K55" s="542" t="s">
        <v>166</v>
      </c>
      <c r="L55" s="539" t="s">
        <v>10</v>
      </c>
      <c r="M55" s="540">
        <v>5</v>
      </c>
      <c r="N55" s="541" t="s">
        <v>10</v>
      </c>
      <c r="O55" s="596">
        <v>5</v>
      </c>
      <c r="P55" s="598">
        <v>46145</v>
      </c>
      <c r="Q55" s="505">
        <v>1</v>
      </c>
      <c r="R55" s="543"/>
      <c r="S55" s="544"/>
      <c r="T55" s="543" t="s">
        <v>252</v>
      </c>
      <c r="U55" s="544">
        <v>3</v>
      </c>
      <c r="V55" s="543"/>
      <c r="W55" s="544"/>
      <c r="X55" s="660"/>
      <c r="Y55" s="544"/>
      <c r="Z55" s="546"/>
    </row>
    <row r="56" spans="1:26" x14ac:dyDescent="0.25">
      <c r="A56" s="101">
        <v>19</v>
      </c>
      <c r="B56" s="246">
        <f t="shared" si="2"/>
        <v>45782</v>
      </c>
      <c r="C56" s="247">
        <f t="shared" si="2"/>
        <v>45787</v>
      </c>
      <c r="D56" s="512">
        <v>45782</v>
      </c>
      <c r="E56" s="497">
        <v>1</v>
      </c>
      <c r="F56" s="502"/>
      <c r="G56" s="503"/>
      <c r="H56" s="504"/>
      <c r="I56" s="505"/>
      <c r="J56" s="502" t="s">
        <v>10</v>
      </c>
      <c r="K56" s="503">
        <v>4</v>
      </c>
      <c r="L56" s="506"/>
      <c r="M56" s="497"/>
      <c r="N56" s="502"/>
      <c r="O56" s="507"/>
      <c r="P56" s="504" t="s">
        <v>10</v>
      </c>
      <c r="Q56" s="505">
        <v>5</v>
      </c>
      <c r="R56" s="504"/>
      <c r="S56" s="505"/>
      <c r="T56" s="504"/>
      <c r="U56" s="505"/>
      <c r="V56" s="674">
        <v>38634</v>
      </c>
      <c r="W56" s="505">
        <v>2</v>
      </c>
      <c r="X56" s="654"/>
      <c r="Y56" s="505"/>
      <c r="Z56" s="508"/>
    </row>
    <row r="57" spans="1:26" x14ac:dyDescent="0.25">
      <c r="A57" s="100">
        <v>20</v>
      </c>
      <c r="B57" s="248">
        <f t="shared" ref="B57:C59" si="3">B56+7</f>
        <v>45789</v>
      </c>
      <c r="C57" s="249">
        <f t="shared" si="3"/>
        <v>45794</v>
      </c>
      <c r="D57" s="386"/>
      <c r="E57" s="487"/>
      <c r="F57" s="395"/>
      <c r="G57" s="492"/>
      <c r="H57" s="493"/>
      <c r="I57" s="494"/>
      <c r="J57" s="395" t="s">
        <v>10</v>
      </c>
      <c r="K57" s="492">
        <v>5</v>
      </c>
      <c r="L57" s="386"/>
      <c r="M57" s="487"/>
      <c r="N57" s="395" t="s">
        <v>234</v>
      </c>
      <c r="O57" s="495" t="s">
        <v>236</v>
      </c>
      <c r="P57" s="493" t="s">
        <v>10</v>
      </c>
      <c r="Q57" s="494">
        <v>6</v>
      </c>
      <c r="R57" s="493"/>
      <c r="S57" s="494"/>
      <c r="T57" s="493"/>
      <c r="U57" s="494"/>
      <c r="V57" s="493" t="s">
        <v>251</v>
      </c>
      <c r="W57" s="494">
        <v>2</v>
      </c>
      <c r="X57" s="653"/>
      <c r="Y57" s="494"/>
      <c r="Z57" s="496"/>
    </row>
    <row r="58" spans="1:26" x14ac:dyDescent="0.25">
      <c r="A58" s="101">
        <v>21</v>
      </c>
      <c r="B58" s="246">
        <f t="shared" si="3"/>
        <v>45796</v>
      </c>
      <c r="C58" s="247">
        <f t="shared" si="3"/>
        <v>45801</v>
      </c>
      <c r="D58" s="512" t="s">
        <v>211</v>
      </c>
      <c r="E58" s="497">
        <v>1</v>
      </c>
      <c r="F58" s="502"/>
      <c r="G58" s="503"/>
      <c r="H58" s="504"/>
      <c r="I58" s="505"/>
      <c r="J58" s="502"/>
      <c r="K58" s="503"/>
      <c r="L58" s="506" t="s">
        <v>262</v>
      </c>
      <c r="M58" s="497" t="s">
        <v>207</v>
      </c>
      <c r="N58" s="502"/>
      <c r="O58" s="507"/>
      <c r="P58" s="504" t="s">
        <v>10</v>
      </c>
      <c r="Q58" s="505">
        <v>6</v>
      </c>
      <c r="R58" s="504"/>
      <c r="S58" s="505"/>
      <c r="T58" s="504"/>
      <c r="U58" s="505"/>
      <c r="V58" s="504"/>
      <c r="W58" s="505"/>
      <c r="X58" s="654"/>
      <c r="Y58" s="505"/>
      <c r="Z58" s="508"/>
    </row>
    <row r="59" spans="1:26" ht="15.75" thickBot="1" x14ac:dyDescent="0.3">
      <c r="A59" s="317">
        <v>22</v>
      </c>
      <c r="B59" s="250">
        <f t="shared" si="3"/>
        <v>45803</v>
      </c>
      <c r="C59" s="251">
        <f t="shared" si="3"/>
        <v>45808</v>
      </c>
      <c r="D59" s="672">
        <v>45807</v>
      </c>
      <c r="E59" s="514" t="s">
        <v>166</v>
      </c>
      <c r="F59" s="639"/>
      <c r="G59" s="640"/>
      <c r="H59" s="641"/>
      <c r="I59" s="642"/>
      <c r="J59" s="673">
        <v>45807</v>
      </c>
      <c r="K59" s="640" t="s">
        <v>242</v>
      </c>
      <c r="L59" s="513"/>
      <c r="M59" s="514"/>
      <c r="N59" s="673">
        <v>45805</v>
      </c>
      <c r="O59" s="643">
        <v>1</v>
      </c>
      <c r="P59" s="676" t="s">
        <v>253</v>
      </c>
      <c r="Q59" s="642">
        <v>1.5</v>
      </c>
      <c r="R59" s="641"/>
      <c r="S59" s="642"/>
      <c r="T59" s="641"/>
      <c r="U59" s="642"/>
      <c r="V59" s="641"/>
      <c r="W59" s="642"/>
      <c r="X59" s="655"/>
      <c r="Y59" s="642"/>
      <c r="Z59" s="644"/>
    </row>
    <row r="60" spans="1:26" x14ac:dyDescent="0.25">
      <c r="A60" s="778" t="s">
        <v>230</v>
      </c>
      <c r="B60" s="779"/>
      <c r="C60" s="780"/>
      <c r="D60" s="141"/>
      <c r="E60" s="117">
        <f>SUM(E7:E59)</f>
        <v>32</v>
      </c>
      <c r="F60" s="117"/>
      <c r="G60" s="117">
        <f t="shared" ref="G60:U60" si="4">SUM(G7:G59)</f>
        <v>26</v>
      </c>
      <c r="H60" s="117"/>
      <c r="I60" s="117">
        <f t="shared" ref="I60" si="5">SUM(I7:I59)</f>
        <v>21.5</v>
      </c>
      <c r="J60" s="117"/>
      <c r="K60" s="117">
        <f t="shared" ref="K60" si="6">SUM(K7:K59)</f>
        <v>14</v>
      </c>
      <c r="L60" s="117"/>
      <c r="M60" s="117">
        <f t="shared" si="4"/>
        <v>27</v>
      </c>
      <c r="N60" s="328"/>
      <c r="O60" s="376">
        <f t="shared" si="4"/>
        <v>24</v>
      </c>
      <c r="P60" s="183"/>
      <c r="Q60" s="117">
        <f t="shared" ref="Q60:S60" si="7">SUM(Q7:Q59)</f>
        <v>31.5</v>
      </c>
      <c r="R60" s="183"/>
      <c r="S60" s="117">
        <f t="shared" si="7"/>
        <v>0</v>
      </c>
      <c r="T60" s="117"/>
      <c r="U60" s="117">
        <f t="shared" si="4"/>
        <v>29</v>
      </c>
      <c r="V60" s="117"/>
      <c r="W60" s="117">
        <f t="shared" ref="W60:Y60" si="8">SUM(W7:W59)</f>
        <v>34</v>
      </c>
      <c r="X60" s="117"/>
      <c r="Y60" s="117">
        <f t="shared" si="8"/>
        <v>0</v>
      </c>
      <c r="Z60" s="183"/>
    </row>
    <row r="61" spans="1:26" s="722" customFormat="1" x14ac:dyDescent="0.25">
      <c r="A61" s="789" t="s">
        <v>349</v>
      </c>
      <c r="B61" s="790"/>
      <c r="C61" s="791"/>
      <c r="D61" s="717"/>
      <c r="E61" s="718">
        <v>1</v>
      </c>
      <c r="F61" s="718"/>
      <c r="G61" s="718"/>
      <c r="H61" s="718"/>
      <c r="I61" s="718"/>
      <c r="J61" s="718"/>
      <c r="K61" s="718">
        <v>2</v>
      </c>
      <c r="L61" s="718"/>
      <c r="M61" s="718"/>
      <c r="N61" s="719"/>
      <c r="O61" s="720"/>
      <c r="P61" s="721"/>
      <c r="Q61" s="718"/>
      <c r="R61" s="718"/>
      <c r="S61" s="718"/>
      <c r="T61" s="718"/>
      <c r="U61" s="718">
        <v>2</v>
      </c>
      <c r="V61" s="721"/>
    </row>
    <row r="62" spans="1:26" ht="19.5" thickBot="1" x14ac:dyDescent="0.3">
      <c r="A62" s="781" t="s">
        <v>115</v>
      </c>
      <c r="B62" s="782"/>
      <c r="C62" s="783"/>
      <c r="D62" s="142"/>
      <c r="E62" s="206">
        <f>E6-E60+E61</f>
        <v>3</v>
      </c>
      <c r="F62" s="206"/>
      <c r="G62" s="206">
        <f>G6-G60+G61</f>
        <v>12</v>
      </c>
      <c r="H62" s="206"/>
      <c r="I62" s="206">
        <f>I6-I60+I61</f>
        <v>12.5</v>
      </c>
      <c r="J62" s="206"/>
      <c r="K62" s="206">
        <f>K6-K60+K61</f>
        <v>1</v>
      </c>
      <c r="L62" s="206"/>
      <c r="M62" s="206">
        <f>M6-M60+M61</f>
        <v>6</v>
      </c>
      <c r="N62" s="329"/>
      <c r="O62" s="377">
        <f>O6-O60+O61</f>
        <v>18</v>
      </c>
      <c r="P62" s="207"/>
      <c r="Q62" s="206">
        <f>Q6-Q60+Q61</f>
        <v>-9.5</v>
      </c>
      <c r="R62" s="207"/>
      <c r="S62" s="206">
        <f>S6-S60+S61</f>
        <v>0</v>
      </c>
      <c r="T62" s="206"/>
      <c r="U62" s="206">
        <f>U6-U60+U61</f>
        <v>4</v>
      </c>
      <c r="V62" s="206"/>
      <c r="W62" s="206">
        <f>W6-W60+W61</f>
        <v>-11</v>
      </c>
      <c r="X62" s="206"/>
      <c r="Y62" s="206">
        <f>Y6-Y60+Y61</f>
        <v>0</v>
      </c>
      <c r="Z62" s="184"/>
    </row>
    <row r="63" spans="1:26" s="746" customFormat="1" ht="12.75" x14ac:dyDescent="0.2">
      <c r="A63" s="848" t="s">
        <v>347</v>
      </c>
      <c r="B63" s="848"/>
      <c r="C63" s="743" t="s">
        <v>317</v>
      </c>
      <c r="D63" s="743"/>
      <c r="E63" s="743">
        <v>32</v>
      </c>
      <c r="F63" s="743"/>
      <c r="G63" s="752">
        <v>25</v>
      </c>
      <c r="H63" s="743"/>
      <c r="I63" s="743">
        <v>21.5</v>
      </c>
      <c r="J63" s="743"/>
      <c r="K63" s="744" t="s">
        <v>350</v>
      </c>
      <c r="L63" s="743"/>
      <c r="M63" s="743">
        <v>27</v>
      </c>
      <c r="N63" s="745"/>
      <c r="O63" s="752">
        <v>23</v>
      </c>
      <c r="P63" s="743"/>
      <c r="Q63" s="743">
        <v>22</v>
      </c>
      <c r="R63" s="743"/>
      <c r="S63" s="743">
        <v>0</v>
      </c>
      <c r="T63" s="743"/>
      <c r="U63" s="743">
        <v>29</v>
      </c>
      <c r="V63" s="743"/>
      <c r="W63" s="743">
        <v>30</v>
      </c>
      <c r="X63" s="743"/>
      <c r="Y63" s="743"/>
      <c r="Z63" s="743"/>
    </row>
    <row r="64" spans="1:26" s="746" customFormat="1" ht="12.75" x14ac:dyDescent="0.2">
      <c r="A64" s="743"/>
      <c r="B64" s="743"/>
      <c r="C64" s="743" t="s">
        <v>348</v>
      </c>
      <c r="D64" s="743"/>
      <c r="E64" s="743">
        <v>3</v>
      </c>
      <c r="F64" s="743"/>
      <c r="G64" s="752">
        <v>13</v>
      </c>
      <c r="H64" s="743"/>
      <c r="I64" s="743">
        <v>12.5</v>
      </c>
      <c r="J64" s="743"/>
      <c r="K64" s="744" t="s">
        <v>323</v>
      </c>
      <c r="L64" s="743"/>
      <c r="M64" s="743">
        <v>6</v>
      </c>
      <c r="N64" s="745"/>
      <c r="O64" s="752">
        <v>19</v>
      </c>
      <c r="P64" s="743"/>
      <c r="Q64" s="743">
        <v>-9.5</v>
      </c>
      <c r="R64" s="743"/>
      <c r="S64" s="743">
        <v>0</v>
      </c>
      <c r="T64" s="743"/>
      <c r="U64" s="743">
        <v>4</v>
      </c>
      <c r="V64" s="743"/>
      <c r="W64" s="743">
        <v>-11</v>
      </c>
      <c r="X64" s="743"/>
      <c r="Y64" s="743"/>
      <c r="Z64" s="743"/>
    </row>
    <row r="65" spans="1:23" ht="47.25" customHeight="1" x14ac:dyDescent="0.25">
      <c r="A65" s="846" t="s">
        <v>210</v>
      </c>
      <c r="B65" s="846"/>
      <c r="C65" s="846"/>
      <c r="E65" t="s">
        <v>304</v>
      </c>
      <c r="G65" s="742" t="s">
        <v>351</v>
      </c>
      <c r="I65" t="s">
        <v>304</v>
      </c>
      <c r="K65" t="s">
        <v>304</v>
      </c>
      <c r="M65" t="s">
        <v>304</v>
      </c>
      <c r="N65" s="27"/>
      <c r="O65" s="742" t="s">
        <v>352</v>
      </c>
      <c r="Q65" t="s">
        <v>304</v>
      </c>
      <c r="S65" t="s">
        <v>304</v>
      </c>
      <c r="U65" t="s">
        <v>304</v>
      </c>
      <c r="W65" t="s">
        <v>304</v>
      </c>
    </row>
    <row r="66" spans="1:23" x14ac:dyDescent="0.25">
      <c r="A66" s="847" t="s">
        <v>181</v>
      </c>
      <c r="B66" s="847"/>
      <c r="C66" s="847"/>
      <c r="G66" s="760" t="s">
        <v>357</v>
      </c>
      <c r="N66" s="27"/>
      <c r="O66" s="760" t="s">
        <v>357</v>
      </c>
    </row>
  </sheetData>
  <mergeCells count="36">
    <mergeCell ref="A63:B63"/>
    <mergeCell ref="A61:C61"/>
    <mergeCell ref="V2:W2"/>
    <mergeCell ref="J2:K2"/>
    <mergeCell ref="L2:M2"/>
    <mergeCell ref="N2:O2"/>
    <mergeCell ref="P2:Q2"/>
    <mergeCell ref="T2:U2"/>
    <mergeCell ref="A1:Y1"/>
    <mergeCell ref="X2:Y2"/>
    <mergeCell ref="A65:C65"/>
    <mergeCell ref="A66:C66"/>
    <mergeCell ref="A60:C60"/>
    <mergeCell ref="A62:C62"/>
    <mergeCell ref="X3:X6"/>
    <mergeCell ref="R2:S2"/>
    <mergeCell ref="R3:R6"/>
    <mergeCell ref="H3:H6"/>
    <mergeCell ref="A2:A3"/>
    <mergeCell ref="B2:B3"/>
    <mergeCell ref="C2:C3"/>
    <mergeCell ref="D2:E2"/>
    <mergeCell ref="F2:G2"/>
    <mergeCell ref="H2:I2"/>
    <mergeCell ref="Z3:Z6"/>
    <mergeCell ref="A4:C4"/>
    <mergeCell ref="A5:C5"/>
    <mergeCell ref="A6:C6"/>
    <mergeCell ref="J3:J6"/>
    <mergeCell ref="L3:L6"/>
    <mergeCell ref="N3:N6"/>
    <mergeCell ref="P3:P6"/>
    <mergeCell ref="T3:T6"/>
    <mergeCell ref="V3:V6"/>
    <mergeCell ref="D3:D6"/>
    <mergeCell ref="F3:F6"/>
  </mergeCells>
  <pageMargins left="0.7" right="0.7" top="0.75" bottom="0.75" header="0.3" footer="0.3"/>
  <pageSetup paperSize="9" scale="47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0FC57-3BD8-4564-92C8-BF61F89A5885}">
  <sheetPr>
    <pageSetUpPr fitToPage="1"/>
  </sheetPr>
  <dimension ref="A1:AB65"/>
  <sheetViews>
    <sheetView workbookViewId="0">
      <pane xSplit="3" ySplit="6" topLeftCell="H36" activePane="bottomRight" state="frozen"/>
      <selection pane="topRight" activeCell="D1" sqref="D1"/>
      <selection pane="bottomLeft" activeCell="A7" sqref="A7"/>
      <selection pane="bottomRight" activeCell="X38" sqref="X38"/>
    </sheetView>
  </sheetViews>
  <sheetFormatPr baseColWidth="10" defaultRowHeight="15" x14ac:dyDescent="0.25"/>
  <cols>
    <col min="1" max="1" width="8.42578125" bestFit="1" customWidth="1"/>
    <col min="2" max="2" width="7.28515625" bestFit="1" customWidth="1"/>
    <col min="3" max="3" width="16.42578125" customWidth="1"/>
    <col min="4" max="4" width="12" customWidth="1"/>
    <col min="8" max="8" width="13.5703125" bestFit="1" customWidth="1"/>
    <col min="15" max="15" width="12.28515625" customWidth="1"/>
    <col min="18" max="18" width="13.5703125" bestFit="1" customWidth="1"/>
    <col min="22" max="22" width="14" bestFit="1" customWidth="1"/>
    <col min="24" max="24" width="13.5703125" bestFit="1" customWidth="1"/>
    <col min="26" max="26" width="13.5703125" bestFit="1" customWidth="1"/>
  </cols>
  <sheetData>
    <row r="1" spans="1:28" ht="19.5" thickBot="1" x14ac:dyDescent="0.3">
      <c r="A1" s="792" t="s">
        <v>257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S1" s="793"/>
      <c r="T1" s="793"/>
      <c r="U1" s="793"/>
      <c r="V1" s="793"/>
      <c r="W1" s="793"/>
      <c r="X1" s="793"/>
      <c r="Y1" s="793"/>
      <c r="Z1" s="793"/>
      <c r="AA1" s="823"/>
      <c r="AB1" s="285"/>
    </row>
    <row r="2" spans="1:28" x14ac:dyDescent="0.25">
      <c r="A2" s="786" t="s">
        <v>113</v>
      </c>
      <c r="B2" s="795" t="s">
        <v>98</v>
      </c>
      <c r="C2" s="787" t="s">
        <v>99</v>
      </c>
      <c r="D2" s="786" t="s">
        <v>38</v>
      </c>
      <c r="E2" s="787"/>
      <c r="F2" s="798" t="s">
        <v>84</v>
      </c>
      <c r="G2" s="799"/>
      <c r="H2" s="786" t="s">
        <v>159</v>
      </c>
      <c r="I2" s="787"/>
      <c r="J2" s="798" t="s">
        <v>196</v>
      </c>
      <c r="K2" s="799"/>
      <c r="L2" s="786" t="s">
        <v>4</v>
      </c>
      <c r="M2" s="787"/>
      <c r="N2" s="798" t="s">
        <v>73</v>
      </c>
      <c r="O2" s="799"/>
      <c r="P2" s="786" t="s">
        <v>195</v>
      </c>
      <c r="Q2" s="787"/>
      <c r="R2" s="786" t="s">
        <v>227</v>
      </c>
      <c r="S2" s="787"/>
      <c r="T2" s="786" t="s">
        <v>67</v>
      </c>
      <c r="U2" s="787"/>
      <c r="V2" s="786" t="s">
        <v>158</v>
      </c>
      <c r="W2" s="787"/>
      <c r="X2" s="786" t="s">
        <v>274</v>
      </c>
      <c r="Y2" s="787"/>
      <c r="Z2" s="786" t="s">
        <v>226</v>
      </c>
      <c r="AA2" s="787"/>
      <c r="AB2" s="283" t="s">
        <v>3</v>
      </c>
    </row>
    <row r="3" spans="1:28" x14ac:dyDescent="0.25">
      <c r="A3" s="794"/>
      <c r="B3" s="796"/>
      <c r="C3" s="797"/>
      <c r="D3" s="784" t="s">
        <v>116</v>
      </c>
      <c r="E3" s="378" t="s">
        <v>127</v>
      </c>
      <c r="F3" s="784" t="s">
        <v>116</v>
      </c>
      <c r="G3" s="378" t="s">
        <v>127</v>
      </c>
      <c r="H3" s="784" t="s">
        <v>116</v>
      </c>
      <c r="I3" s="378" t="s">
        <v>127</v>
      </c>
      <c r="J3" s="784" t="s">
        <v>116</v>
      </c>
      <c r="K3" s="378" t="s">
        <v>127</v>
      </c>
      <c r="L3" s="784" t="s">
        <v>116</v>
      </c>
      <c r="M3" s="378" t="s">
        <v>127</v>
      </c>
      <c r="N3" s="784" t="s">
        <v>116</v>
      </c>
      <c r="O3" s="380" t="s">
        <v>127</v>
      </c>
      <c r="P3" s="784" t="s">
        <v>116</v>
      </c>
      <c r="Q3" s="378" t="s">
        <v>127</v>
      </c>
      <c r="R3" s="784" t="s">
        <v>116</v>
      </c>
      <c r="S3" s="378" t="s">
        <v>127</v>
      </c>
      <c r="T3" s="784" t="s">
        <v>116</v>
      </c>
      <c r="U3" s="378" t="s">
        <v>127</v>
      </c>
      <c r="V3" s="784" t="s">
        <v>116</v>
      </c>
      <c r="W3" s="378" t="s">
        <v>127</v>
      </c>
      <c r="X3" s="784" t="s">
        <v>116</v>
      </c>
      <c r="Y3" s="378" t="s">
        <v>127</v>
      </c>
      <c r="Z3" s="784" t="s">
        <v>116</v>
      </c>
      <c r="AA3" s="378" t="s">
        <v>127</v>
      </c>
      <c r="AB3" s="767" t="s">
        <v>116</v>
      </c>
    </row>
    <row r="4" spans="1:28" ht="22.5" customHeight="1" x14ac:dyDescent="0.25">
      <c r="A4" s="769" t="s">
        <v>276</v>
      </c>
      <c r="B4" s="770"/>
      <c r="C4" s="771"/>
      <c r="D4" s="784"/>
      <c r="E4" s="379">
        <v>3</v>
      </c>
      <c r="F4" s="784"/>
      <c r="G4" s="381">
        <v>13</v>
      </c>
      <c r="H4" s="784"/>
      <c r="I4" s="379">
        <v>12.5</v>
      </c>
      <c r="J4" s="784"/>
      <c r="K4" s="381">
        <v>1</v>
      </c>
      <c r="L4" s="784"/>
      <c r="M4" s="379">
        <v>6</v>
      </c>
      <c r="N4" s="784"/>
      <c r="O4" s="381">
        <v>18</v>
      </c>
      <c r="P4" s="784"/>
      <c r="Q4" s="379">
        <v>-9.5</v>
      </c>
      <c r="R4" s="784"/>
      <c r="S4" s="379">
        <v>0</v>
      </c>
      <c r="T4" s="784"/>
      <c r="U4" s="379">
        <v>4</v>
      </c>
      <c r="V4" s="784"/>
      <c r="W4" s="379">
        <v>-11</v>
      </c>
      <c r="X4" s="784"/>
      <c r="Y4" s="379">
        <v>0</v>
      </c>
      <c r="Z4" s="784"/>
      <c r="AA4" s="379">
        <v>0</v>
      </c>
      <c r="AB4" s="767"/>
    </row>
    <row r="5" spans="1:28" x14ac:dyDescent="0.25">
      <c r="A5" s="772" t="s">
        <v>275</v>
      </c>
      <c r="B5" s="773"/>
      <c r="C5" s="774"/>
      <c r="D5" s="784"/>
      <c r="E5" s="379">
        <v>32</v>
      </c>
      <c r="F5" s="784"/>
      <c r="G5" s="381">
        <v>32</v>
      </c>
      <c r="H5" s="784"/>
      <c r="I5" s="379">
        <v>30</v>
      </c>
      <c r="J5" s="784"/>
      <c r="K5" s="381">
        <v>30</v>
      </c>
      <c r="L5" s="784"/>
      <c r="M5" s="379">
        <v>30</v>
      </c>
      <c r="N5" s="784"/>
      <c r="O5" s="381">
        <v>30</v>
      </c>
      <c r="P5" s="784"/>
      <c r="Q5" s="379">
        <v>30</v>
      </c>
      <c r="R5" s="784"/>
      <c r="S5" s="379">
        <v>13</v>
      </c>
      <c r="T5" s="784"/>
      <c r="U5" s="379">
        <v>30</v>
      </c>
      <c r="V5" s="784"/>
      <c r="W5" s="379">
        <v>30</v>
      </c>
      <c r="X5" s="784"/>
      <c r="Y5" s="379">
        <v>0</v>
      </c>
      <c r="Z5" s="784"/>
      <c r="AA5" s="379">
        <v>0</v>
      </c>
      <c r="AB5" s="767"/>
    </row>
    <row r="6" spans="1:28" ht="15.75" thickBot="1" x14ac:dyDescent="0.3">
      <c r="A6" s="775" t="s">
        <v>232</v>
      </c>
      <c r="B6" s="776"/>
      <c r="C6" s="777"/>
      <c r="D6" s="785"/>
      <c r="E6" s="382">
        <f>SUM(E4:E5)</f>
        <v>35</v>
      </c>
      <c r="F6" s="785"/>
      <c r="G6" s="383">
        <f>SUM(G4:G5)</f>
        <v>45</v>
      </c>
      <c r="H6" s="785"/>
      <c r="I6" s="382">
        <f>SUM(I4:I5)</f>
        <v>42.5</v>
      </c>
      <c r="J6" s="785"/>
      <c r="K6" s="383">
        <f>SUM(K4:K5)</f>
        <v>31</v>
      </c>
      <c r="L6" s="785"/>
      <c r="M6" s="382">
        <f>SUM(M4:M5)</f>
        <v>36</v>
      </c>
      <c r="N6" s="785"/>
      <c r="O6" s="383">
        <f>SUM(O4:O5)</f>
        <v>48</v>
      </c>
      <c r="P6" s="785"/>
      <c r="Q6" s="382">
        <f>SUM(Q4:Q5)</f>
        <v>20.5</v>
      </c>
      <c r="R6" s="785"/>
      <c r="S6" s="382">
        <f>SUM(S4:S5)</f>
        <v>13</v>
      </c>
      <c r="T6" s="785"/>
      <c r="U6" s="382">
        <f>SUM(U4:U5)</f>
        <v>34</v>
      </c>
      <c r="V6" s="785"/>
      <c r="W6" s="382">
        <f>SUM(W4:W5)</f>
        <v>19</v>
      </c>
      <c r="X6" s="785"/>
      <c r="Y6" s="382">
        <f>SUM(Y4:Y5)</f>
        <v>0</v>
      </c>
      <c r="Z6" s="785"/>
      <c r="AA6" s="382">
        <f>SUM(AA4:AA5)</f>
        <v>0</v>
      </c>
      <c r="AB6" s="768"/>
    </row>
    <row r="7" spans="1:28" ht="24" x14ac:dyDescent="0.25">
      <c r="A7" s="90">
        <v>23</v>
      </c>
      <c r="B7" s="246">
        <v>45810</v>
      </c>
      <c r="C7" s="247">
        <v>45815</v>
      </c>
      <c r="D7" s="402"/>
      <c r="E7" s="403"/>
      <c r="F7" s="406"/>
      <c r="G7" s="407"/>
      <c r="H7" s="408"/>
      <c r="I7" s="409"/>
      <c r="J7" s="408"/>
      <c r="K7" s="409"/>
      <c r="L7" s="402"/>
      <c r="M7" s="403"/>
      <c r="N7" s="683">
        <v>45810</v>
      </c>
      <c r="O7" s="623" t="s">
        <v>261</v>
      </c>
      <c r="P7" s="404" t="s">
        <v>243</v>
      </c>
      <c r="Q7" s="409" t="s">
        <v>242</v>
      </c>
      <c r="R7" s="684" t="s">
        <v>266</v>
      </c>
      <c r="S7" s="685">
        <v>-4</v>
      </c>
      <c r="T7" s="404"/>
      <c r="U7" s="409"/>
      <c r="V7" s="404"/>
      <c r="W7" s="409"/>
      <c r="X7" s="688"/>
      <c r="Y7" s="689"/>
      <c r="Z7" s="404"/>
      <c r="AA7" s="409"/>
      <c r="AB7" s="415"/>
    </row>
    <row r="8" spans="1:28" x14ac:dyDescent="0.25">
      <c r="A8" s="102">
        <v>24</v>
      </c>
      <c r="B8" s="248">
        <f t="shared" ref="B8:C23" si="0">B7+7</f>
        <v>45817</v>
      </c>
      <c r="C8" s="249">
        <f t="shared" si="0"/>
        <v>45822</v>
      </c>
      <c r="D8" s="416"/>
      <c r="E8" s="417"/>
      <c r="F8" s="419"/>
      <c r="G8" s="420"/>
      <c r="H8" s="421" t="s">
        <v>241</v>
      </c>
      <c r="I8" s="422">
        <v>2</v>
      </c>
      <c r="J8" s="421"/>
      <c r="K8" s="422"/>
      <c r="L8" s="416"/>
      <c r="M8" s="417"/>
      <c r="N8" s="416"/>
      <c r="O8" s="417"/>
      <c r="P8" s="386"/>
      <c r="Q8" s="422"/>
      <c r="R8" s="386"/>
      <c r="S8" s="422"/>
      <c r="T8" s="386"/>
      <c r="U8" s="422"/>
      <c r="V8" s="386"/>
      <c r="W8" s="422"/>
      <c r="X8" s="690"/>
      <c r="Y8" s="689"/>
      <c r="Z8" s="386"/>
      <c r="AA8" s="422"/>
      <c r="AB8" s="424"/>
    </row>
    <row r="9" spans="1:28" x14ac:dyDescent="0.25">
      <c r="A9" s="90">
        <v>25</v>
      </c>
      <c r="B9" s="246">
        <f t="shared" si="0"/>
        <v>45824</v>
      </c>
      <c r="C9" s="247">
        <f t="shared" si="0"/>
        <v>45829</v>
      </c>
      <c r="D9" s="425" t="s">
        <v>254</v>
      </c>
      <c r="E9" s="426">
        <v>3</v>
      </c>
      <c r="F9" s="428"/>
      <c r="G9" s="429"/>
      <c r="H9" s="408" t="s">
        <v>265</v>
      </c>
      <c r="I9" s="409">
        <v>1.5</v>
      </c>
      <c r="J9" s="408"/>
      <c r="K9" s="409"/>
      <c r="L9" s="432"/>
      <c r="M9" s="426"/>
      <c r="N9" s="432"/>
      <c r="O9" s="426"/>
      <c r="P9" s="404"/>
      <c r="Q9" s="409"/>
      <c r="R9" s="404"/>
      <c r="S9" s="409"/>
      <c r="T9" s="404"/>
      <c r="U9" s="409"/>
      <c r="V9" s="404"/>
      <c r="W9" s="409"/>
      <c r="X9" s="688"/>
      <c r="Y9" s="689"/>
      <c r="Z9" s="404"/>
      <c r="AA9" s="409"/>
      <c r="AB9" s="435"/>
    </row>
    <row r="10" spans="1:28" x14ac:dyDescent="0.25">
      <c r="A10" s="102">
        <v>26</v>
      </c>
      <c r="B10" s="248">
        <f t="shared" si="0"/>
        <v>45831</v>
      </c>
      <c r="C10" s="249">
        <f t="shared" si="0"/>
        <v>45836</v>
      </c>
      <c r="D10" s="416" t="s">
        <v>239</v>
      </c>
      <c r="E10" s="417">
        <v>1</v>
      </c>
      <c r="F10" s="419"/>
      <c r="G10" s="420"/>
      <c r="H10" s="421"/>
      <c r="I10" s="422"/>
      <c r="J10" s="421"/>
      <c r="K10" s="422"/>
      <c r="L10" s="416"/>
      <c r="M10" s="417"/>
      <c r="N10" s="416" t="s">
        <v>258</v>
      </c>
      <c r="O10" s="417" t="s">
        <v>207</v>
      </c>
      <c r="P10" s="386"/>
      <c r="Q10" s="422"/>
      <c r="R10" s="386"/>
      <c r="S10" s="422"/>
      <c r="T10" s="386"/>
      <c r="U10" s="422"/>
      <c r="V10" s="386"/>
      <c r="W10" s="422"/>
      <c r="X10" s="690"/>
      <c r="Y10" s="689"/>
      <c r="Z10" s="386"/>
      <c r="AA10" s="422"/>
      <c r="AB10" s="424"/>
    </row>
    <row r="11" spans="1:28" x14ac:dyDescent="0.25">
      <c r="A11" s="90">
        <v>27</v>
      </c>
      <c r="B11" s="246">
        <f t="shared" si="0"/>
        <v>45838</v>
      </c>
      <c r="C11" s="247">
        <f t="shared" si="0"/>
        <v>45843</v>
      </c>
      <c r="D11" s="436"/>
      <c r="E11" s="403"/>
      <c r="F11" s="532">
        <v>45839</v>
      </c>
      <c r="G11" s="407">
        <v>1</v>
      </c>
      <c r="H11" s="682" t="s">
        <v>259</v>
      </c>
      <c r="I11" s="409" t="s">
        <v>207</v>
      </c>
      <c r="J11" s="408"/>
      <c r="K11" s="409"/>
      <c r="L11" s="402"/>
      <c r="M11" s="403"/>
      <c r="N11" s="402" t="s">
        <v>10</v>
      </c>
      <c r="O11" s="403" t="s">
        <v>207</v>
      </c>
      <c r="P11" s="404"/>
      <c r="Q11" s="409"/>
      <c r="R11" s="404"/>
      <c r="S11" s="409"/>
      <c r="T11" s="404"/>
      <c r="U11" s="409"/>
      <c r="V11" s="404" t="s">
        <v>259</v>
      </c>
      <c r="W11" s="409">
        <v>5</v>
      </c>
      <c r="X11" s="688"/>
      <c r="Y11" s="689"/>
      <c r="Z11" s="695" t="s">
        <v>197</v>
      </c>
      <c r="AA11" s="409"/>
      <c r="AB11" s="415"/>
    </row>
    <row r="12" spans="1:28" x14ac:dyDescent="0.25">
      <c r="A12" s="583">
        <v>28</v>
      </c>
      <c r="B12" s="537">
        <f t="shared" si="0"/>
        <v>45845</v>
      </c>
      <c r="C12" s="538">
        <f t="shared" si="0"/>
        <v>45850</v>
      </c>
      <c r="D12" s="584"/>
      <c r="E12" s="585"/>
      <c r="F12" s="545"/>
      <c r="G12" s="586"/>
      <c r="H12" s="587" t="s">
        <v>10</v>
      </c>
      <c r="I12" s="588" t="s">
        <v>207</v>
      </c>
      <c r="J12" s="587"/>
      <c r="K12" s="588"/>
      <c r="L12" s="589"/>
      <c r="M12" s="585"/>
      <c r="N12" s="589" t="s">
        <v>10</v>
      </c>
      <c r="O12" s="585">
        <v>6</v>
      </c>
      <c r="P12" s="539"/>
      <c r="Q12" s="588"/>
      <c r="R12" s="539"/>
      <c r="S12" s="588"/>
      <c r="T12" s="539"/>
      <c r="U12" s="588"/>
      <c r="V12" s="681"/>
      <c r="W12" s="588"/>
      <c r="X12" s="691"/>
      <c r="Y12" s="689"/>
      <c r="Z12" s="690"/>
      <c r="AA12" s="689"/>
      <c r="AB12" s="590"/>
    </row>
    <row r="13" spans="1:28" x14ac:dyDescent="0.25">
      <c r="A13" s="591">
        <v>29</v>
      </c>
      <c r="B13" s="537">
        <f t="shared" si="0"/>
        <v>45852</v>
      </c>
      <c r="C13" s="538">
        <f t="shared" si="0"/>
        <v>45857</v>
      </c>
      <c r="D13" s="589"/>
      <c r="E13" s="585"/>
      <c r="F13" s="545"/>
      <c r="G13" s="586"/>
      <c r="H13" s="587" t="s">
        <v>260</v>
      </c>
      <c r="I13" s="588" t="s">
        <v>207</v>
      </c>
      <c r="J13" s="587"/>
      <c r="K13" s="588"/>
      <c r="L13" s="584" t="s">
        <v>233</v>
      </c>
      <c r="M13" s="585" t="s">
        <v>166</v>
      </c>
      <c r="N13" s="584" t="s">
        <v>10</v>
      </c>
      <c r="O13" s="585">
        <v>5</v>
      </c>
      <c r="P13" s="626"/>
      <c r="Q13" s="588"/>
      <c r="R13" s="626"/>
      <c r="S13" s="588"/>
      <c r="T13" s="626"/>
      <c r="U13" s="588"/>
      <c r="V13" s="626"/>
      <c r="W13" s="588"/>
      <c r="X13" s="688"/>
      <c r="Y13" s="689"/>
      <c r="Z13" s="688"/>
      <c r="AA13" s="689"/>
      <c r="AB13" s="590"/>
    </row>
    <row r="14" spans="1:28" x14ac:dyDescent="0.25">
      <c r="A14" s="583">
        <v>30</v>
      </c>
      <c r="B14" s="537">
        <f t="shared" si="0"/>
        <v>45859</v>
      </c>
      <c r="C14" s="538">
        <f t="shared" si="0"/>
        <v>45864</v>
      </c>
      <c r="D14" s="584"/>
      <c r="E14" s="585"/>
      <c r="F14" s="545" t="s">
        <v>10</v>
      </c>
      <c r="G14" s="586">
        <v>6</v>
      </c>
      <c r="H14" s="587"/>
      <c r="I14" s="588"/>
      <c r="J14" s="587"/>
      <c r="K14" s="588"/>
      <c r="L14" s="584" t="s">
        <v>10</v>
      </c>
      <c r="M14" s="585">
        <v>6</v>
      </c>
      <c r="N14" s="584"/>
      <c r="O14" s="585"/>
      <c r="P14" s="539"/>
      <c r="Q14" s="588"/>
      <c r="R14" s="539"/>
      <c r="S14" s="588"/>
      <c r="T14" s="539"/>
      <c r="U14" s="588"/>
      <c r="V14" s="539"/>
      <c r="W14" s="588"/>
      <c r="X14" s="690"/>
      <c r="Y14" s="689"/>
      <c r="Z14" s="690"/>
      <c r="AA14" s="689"/>
      <c r="AB14" s="590"/>
    </row>
    <row r="15" spans="1:28" x14ac:dyDescent="0.25">
      <c r="A15" s="591">
        <v>31</v>
      </c>
      <c r="B15" s="537">
        <f t="shared" si="0"/>
        <v>45866</v>
      </c>
      <c r="C15" s="538">
        <f t="shared" si="0"/>
        <v>45871</v>
      </c>
      <c r="D15" s="584" t="s">
        <v>10</v>
      </c>
      <c r="E15" s="585">
        <v>6</v>
      </c>
      <c r="F15" s="545"/>
      <c r="G15" s="586"/>
      <c r="H15" s="587"/>
      <c r="I15" s="588"/>
      <c r="J15" s="587" t="s">
        <v>10</v>
      </c>
      <c r="K15" s="588">
        <v>5</v>
      </c>
      <c r="L15" s="584" t="s">
        <v>10</v>
      </c>
      <c r="M15" s="585">
        <v>6</v>
      </c>
      <c r="N15" s="584"/>
      <c r="O15" s="585"/>
      <c r="P15" s="626"/>
      <c r="Q15" s="588"/>
      <c r="R15" s="626"/>
      <c r="S15" s="588"/>
      <c r="T15" s="626"/>
      <c r="U15" s="588"/>
      <c r="V15" s="626"/>
      <c r="W15" s="588"/>
      <c r="X15" s="688"/>
      <c r="Y15" s="689"/>
      <c r="Z15" s="696"/>
      <c r="AA15" s="689"/>
      <c r="AB15" s="590"/>
    </row>
    <row r="16" spans="1:28" x14ac:dyDescent="0.25">
      <c r="A16" s="349">
        <v>32</v>
      </c>
      <c r="B16" s="350">
        <f t="shared" si="0"/>
        <v>45873</v>
      </c>
      <c r="C16" s="351">
        <f t="shared" si="0"/>
        <v>45878</v>
      </c>
      <c r="D16" s="443" t="s">
        <v>10</v>
      </c>
      <c r="E16" s="444">
        <v>6</v>
      </c>
      <c r="F16" s="446"/>
      <c r="G16" s="447"/>
      <c r="H16" s="448" t="s">
        <v>10</v>
      </c>
      <c r="I16" s="449">
        <v>5</v>
      </c>
      <c r="J16" s="448"/>
      <c r="K16" s="449"/>
      <c r="L16" s="443" t="s">
        <v>10</v>
      </c>
      <c r="M16" s="444">
        <v>6</v>
      </c>
      <c r="N16" s="443" t="s">
        <v>263</v>
      </c>
      <c r="O16" s="444">
        <v>1</v>
      </c>
      <c r="P16" s="445"/>
      <c r="Q16" s="449"/>
      <c r="R16" s="445"/>
      <c r="S16" s="449"/>
      <c r="T16" s="445" t="s">
        <v>10</v>
      </c>
      <c r="U16" s="449">
        <v>5</v>
      </c>
      <c r="V16" s="445"/>
      <c r="W16" s="449"/>
      <c r="X16" s="690"/>
      <c r="Y16" s="689"/>
      <c r="Z16" s="690"/>
      <c r="AA16" s="689"/>
      <c r="AB16" s="453"/>
    </row>
    <row r="17" spans="1:28" x14ac:dyDescent="0.25">
      <c r="A17" s="352">
        <v>33</v>
      </c>
      <c r="B17" s="350">
        <f t="shared" si="0"/>
        <v>45880</v>
      </c>
      <c r="C17" s="351">
        <f t="shared" si="0"/>
        <v>45885</v>
      </c>
      <c r="D17" s="443" t="s">
        <v>10</v>
      </c>
      <c r="E17" s="444">
        <v>5</v>
      </c>
      <c r="F17" s="446"/>
      <c r="G17" s="447"/>
      <c r="H17" s="448" t="s">
        <v>10</v>
      </c>
      <c r="I17" s="449">
        <v>5</v>
      </c>
      <c r="J17" s="448"/>
      <c r="K17" s="449"/>
      <c r="L17" s="443"/>
      <c r="M17" s="444"/>
      <c r="N17" s="443" t="s">
        <v>10</v>
      </c>
      <c r="O17" s="444">
        <v>5</v>
      </c>
      <c r="P17" s="454"/>
      <c r="Q17" s="449"/>
      <c r="R17" s="454" t="s">
        <v>10</v>
      </c>
      <c r="S17" s="449">
        <v>5</v>
      </c>
      <c r="T17" s="454" t="s">
        <v>10</v>
      </c>
      <c r="U17" s="449">
        <v>5</v>
      </c>
      <c r="V17" s="454"/>
      <c r="W17" s="449"/>
      <c r="X17" s="688"/>
      <c r="Y17" s="689"/>
      <c r="Z17" s="688"/>
      <c r="AA17" s="689"/>
      <c r="AB17" s="453"/>
    </row>
    <row r="18" spans="1:28" x14ac:dyDescent="0.25">
      <c r="A18" s="583">
        <v>34</v>
      </c>
      <c r="B18" s="537">
        <f t="shared" si="0"/>
        <v>45887</v>
      </c>
      <c r="C18" s="538">
        <f t="shared" si="0"/>
        <v>45892</v>
      </c>
      <c r="D18" s="584" t="s">
        <v>58</v>
      </c>
      <c r="E18" s="585">
        <v>1</v>
      </c>
      <c r="F18" s="686">
        <v>45891</v>
      </c>
      <c r="G18" s="586">
        <v>1</v>
      </c>
      <c r="H18" s="587" t="s">
        <v>10</v>
      </c>
      <c r="I18" s="588">
        <v>6</v>
      </c>
      <c r="J18" s="587"/>
      <c r="K18" s="588"/>
      <c r="L18" s="584"/>
      <c r="M18" s="585"/>
      <c r="N18" s="584" t="s">
        <v>10</v>
      </c>
      <c r="O18" s="585">
        <v>6</v>
      </c>
      <c r="P18" s="539" t="s">
        <v>10</v>
      </c>
      <c r="Q18" s="588">
        <v>5</v>
      </c>
      <c r="R18" s="539" t="s">
        <v>10</v>
      </c>
      <c r="S18" s="588">
        <v>6</v>
      </c>
      <c r="T18" s="539" t="s">
        <v>10</v>
      </c>
      <c r="U18" s="588">
        <v>6</v>
      </c>
      <c r="V18" s="539"/>
      <c r="W18" s="588"/>
      <c r="X18" s="690"/>
      <c r="Y18" s="689"/>
      <c r="Z18" s="690"/>
      <c r="AA18" s="689"/>
      <c r="AB18" s="590"/>
    </row>
    <row r="19" spans="1:28" ht="24" x14ac:dyDescent="0.25">
      <c r="A19" s="591">
        <v>35</v>
      </c>
      <c r="B19" s="537">
        <f t="shared" si="0"/>
        <v>45894</v>
      </c>
      <c r="C19" s="538">
        <f t="shared" si="0"/>
        <v>45899</v>
      </c>
      <c r="D19" s="584"/>
      <c r="E19" s="585"/>
      <c r="F19" s="545"/>
      <c r="G19" s="586"/>
      <c r="H19" s="587" t="s">
        <v>240</v>
      </c>
      <c r="I19" s="588">
        <v>1</v>
      </c>
      <c r="J19" s="587" t="s">
        <v>10</v>
      </c>
      <c r="K19" s="588">
        <v>5</v>
      </c>
      <c r="L19" s="584"/>
      <c r="M19" s="585"/>
      <c r="N19" s="584" t="s">
        <v>10</v>
      </c>
      <c r="O19" s="585">
        <v>6</v>
      </c>
      <c r="P19" s="626" t="s">
        <v>264</v>
      </c>
      <c r="Q19" s="588">
        <v>2.5</v>
      </c>
      <c r="R19" s="626" t="s">
        <v>10</v>
      </c>
      <c r="S19" s="588">
        <v>6</v>
      </c>
      <c r="T19" s="626"/>
      <c r="U19" s="588"/>
      <c r="V19" s="584" t="s">
        <v>10</v>
      </c>
      <c r="W19" s="585">
        <v>6</v>
      </c>
      <c r="X19" s="692"/>
      <c r="Y19" s="693"/>
      <c r="Z19" s="688"/>
      <c r="AA19" s="689"/>
      <c r="AB19" s="594"/>
    </row>
    <row r="20" spans="1:28" x14ac:dyDescent="0.25">
      <c r="A20" s="102">
        <v>36</v>
      </c>
      <c r="B20" s="248">
        <f t="shared" si="0"/>
        <v>45901</v>
      </c>
      <c r="C20" s="249">
        <f t="shared" si="0"/>
        <v>45906</v>
      </c>
      <c r="D20" s="416"/>
      <c r="E20" s="417"/>
      <c r="F20" s="419"/>
      <c r="G20" s="420"/>
      <c r="H20" s="421"/>
      <c r="I20" s="422"/>
      <c r="J20" s="421" t="s">
        <v>256</v>
      </c>
      <c r="K20" s="422">
        <v>1</v>
      </c>
      <c r="L20" s="416"/>
      <c r="M20" s="417"/>
      <c r="N20" s="416"/>
      <c r="O20" s="417"/>
      <c r="P20" s="386"/>
      <c r="Q20" s="422"/>
      <c r="R20" s="386"/>
      <c r="S20" s="422"/>
      <c r="T20" s="386"/>
      <c r="U20" s="422"/>
      <c r="V20" s="386"/>
      <c r="W20" s="422"/>
      <c r="X20" s="694" t="s">
        <v>198</v>
      </c>
      <c r="Y20" s="422"/>
      <c r="Z20" s="690"/>
      <c r="AA20" s="689"/>
      <c r="AB20" s="424"/>
    </row>
    <row r="21" spans="1:28" x14ac:dyDescent="0.25">
      <c r="A21" s="90">
        <v>37</v>
      </c>
      <c r="B21" s="246">
        <f t="shared" si="0"/>
        <v>45908</v>
      </c>
      <c r="C21" s="247">
        <f t="shared" si="0"/>
        <v>45913</v>
      </c>
      <c r="D21" s="402"/>
      <c r="E21" s="403"/>
      <c r="F21" s="406"/>
      <c r="G21" s="407"/>
      <c r="H21" s="402"/>
      <c r="I21" s="409"/>
      <c r="J21" s="402"/>
      <c r="K21" s="409"/>
      <c r="L21" s="402"/>
      <c r="M21" s="403"/>
      <c r="N21" s="402"/>
      <c r="O21" s="403"/>
      <c r="P21" s="402"/>
      <c r="Q21" s="409"/>
      <c r="R21" s="402"/>
      <c r="S21" s="409"/>
      <c r="T21" s="402"/>
      <c r="U21" s="409"/>
      <c r="V21" s="402"/>
      <c r="W21" s="409"/>
      <c r="X21" s="402"/>
      <c r="Y21" s="409"/>
      <c r="Z21" s="692"/>
      <c r="AA21" s="689"/>
      <c r="AB21" s="415"/>
    </row>
    <row r="22" spans="1:28" x14ac:dyDescent="0.25">
      <c r="A22" s="102">
        <v>38</v>
      </c>
      <c r="B22" s="248">
        <f t="shared" si="0"/>
        <v>45915</v>
      </c>
      <c r="C22" s="249">
        <f t="shared" si="0"/>
        <v>45920</v>
      </c>
      <c r="D22" s="416"/>
      <c r="E22" s="417"/>
      <c r="F22" s="419"/>
      <c r="G22" s="420"/>
      <c r="H22" s="421"/>
      <c r="I22" s="422"/>
      <c r="J22" s="421"/>
      <c r="K22" s="422"/>
      <c r="L22" s="416"/>
      <c r="M22" s="417"/>
      <c r="N22" s="416"/>
      <c r="O22" s="417"/>
      <c r="P22" s="437">
        <v>45918</v>
      </c>
      <c r="Q22" s="422">
        <v>1</v>
      </c>
      <c r="R22" s="416"/>
      <c r="S22" s="422"/>
      <c r="T22" s="416"/>
      <c r="U22" s="422"/>
      <c r="V22" s="416"/>
      <c r="W22" s="422"/>
      <c r="X22" s="416"/>
      <c r="Y22" s="422"/>
      <c r="Z22" s="692"/>
      <c r="AA22" s="689"/>
      <c r="AB22" s="424"/>
    </row>
    <row r="23" spans="1:28" x14ac:dyDescent="0.25">
      <c r="A23" s="90">
        <v>39</v>
      </c>
      <c r="B23" s="246">
        <f t="shared" si="0"/>
        <v>45922</v>
      </c>
      <c r="C23" s="247">
        <f t="shared" si="0"/>
        <v>45927</v>
      </c>
      <c r="D23" s="436"/>
      <c r="E23" s="403"/>
      <c r="F23" s="406" t="s">
        <v>278</v>
      </c>
      <c r="G23" s="407">
        <v>2</v>
      </c>
      <c r="H23" s="402"/>
      <c r="I23" s="403"/>
      <c r="J23" s="402"/>
      <c r="K23" s="403"/>
      <c r="L23" s="402"/>
      <c r="M23" s="403"/>
      <c r="N23" s="402"/>
      <c r="O23" s="403"/>
      <c r="P23" s="408"/>
      <c r="Q23" s="409"/>
      <c r="R23" s="408"/>
      <c r="S23" s="409"/>
      <c r="T23" s="408"/>
      <c r="U23" s="409"/>
      <c r="V23" s="408"/>
      <c r="W23" s="409"/>
      <c r="X23" s="408"/>
      <c r="Y23" s="409"/>
      <c r="Z23" s="697"/>
      <c r="AA23" s="689"/>
      <c r="AB23" s="415"/>
    </row>
    <row r="24" spans="1:28" x14ac:dyDescent="0.25">
      <c r="A24" s="102">
        <v>40</v>
      </c>
      <c r="B24" s="248">
        <f t="shared" ref="B24:C39" si="1">B23+7</f>
        <v>45929</v>
      </c>
      <c r="C24" s="249">
        <f t="shared" si="1"/>
        <v>45934</v>
      </c>
      <c r="D24" s="416"/>
      <c r="E24" s="417"/>
      <c r="F24" s="419" t="s">
        <v>277</v>
      </c>
      <c r="G24" s="420">
        <v>1</v>
      </c>
      <c r="H24" s="416"/>
      <c r="I24" s="417"/>
      <c r="J24" s="416"/>
      <c r="K24" s="417"/>
      <c r="L24" s="416"/>
      <c r="M24" s="417"/>
      <c r="N24" s="416" t="s">
        <v>270</v>
      </c>
      <c r="O24" s="417">
        <v>1</v>
      </c>
      <c r="P24" s="421"/>
      <c r="Q24" s="422"/>
      <c r="R24" s="421"/>
      <c r="S24" s="422"/>
      <c r="T24" s="421"/>
      <c r="U24" s="422"/>
      <c r="V24" s="421"/>
      <c r="W24" s="422"/>
      <c r="X24" s="421"/>
      <c r="Y24" s="422"/>
      <c r="Z24" s="697"/>
      <c r="AA24" s="689"/>
      <c r="AB24" s="424"/>
    </row>
    <row r="25" spans="1:28" x14ac:dyDescent="0.25">
      <c r="A25" s="90">
        <v>41</v>
      </c>
      <c r="B25" s="246">
        <f t="shared" si="1"/>
        <v>45936</v>
      </c>
      <c r="C25" s="247">
        <f t="shared" si="1"/>
        <v>45941</v>
      </c>
      <c r="D25" s="402"/>
      <c r="E25" s="403"/>
      <c r="F25" s="406"/>
      <c r="G25" s="407"/>
      <c r="H25" s="408"/>
      <c r="I25" s="409"/>
      <c r="J25" s="408"/>
      <c r="K25" s="409"/>
      <c r="L25" s="402"/>
      <c r="M25" s="403"/>
      <c r="N25" s="402"/>
      <c r="O25" s="403"/>
      <c r="P25" s="408"/>
      <c r="Q25" s="409"/>
      <c r="R25" s="408"/>
      <c r="S25" s="409"/>
      <c r="T25" s="408"/>
      <c r="U25" s="409"/>
      <c r="V25" s="408"/>
      <c r="W25" s="409"/>
      <c r="X25" s="408"/>
      <c r="Y25" s="409"/>
      <c r="Z25" s="697"/>
      <c r="AA25" s="689"/>
      <c r="AB25" s="415"/>
    </row>
    <row r="26" spans="1:28" x14ac:dyDescent="0.25">
      <c r="A26" s="102">
        <v>42</v>
      </c>
      <c r="B26" s="248">
        <f t="shared" si="1"/>
        <v>45943</v>
      </c>
      <c r="C26" s="249">
        <f t="shared" si="1"/>
        <v>45948</v>
      </c>
      <c r="D26" s="416"/>
      <c r="E26" s="417"/>
      <c r="F26" s="419"/>
      <c r="G26" s="420"/>
      <c r="H26" s="421"/>
      <c r="I26" s="422"/>
      <c r="J26" s="421"/>
      <c r="K26" s="422"/>
      <c r="L26" s="416"/>
      <c r="M26" s="417"/>
      <c r="N26" s="416"/>
      <c r="O26" s="417"/>
      <c r="P26" s="421"/>
      <c r="Q26" s="422"/>
      <c r="R26" s="421"/>
      <c r="S26" s="422"/>
      <c r="T26" s="421"/>
      <c r="U26" s="422"/>
      <c r="V26" s="421"/>
      <c r="W26" s="422"/>
      <c r="X26" s="421"/>
      <c r="Y26" s="422"/>
      <c r="Z26" s="697"/>
      <c r="AA26" s="689"/>
      <c r="AB26" s="424"/>
    </row>
    <row r="27" spans="1:28" x14ac:dyDescent="0.25">
      <c r="A27" s="591">
        <v>43</v>
      </c>
      <c r="B27" s="537">
        <f t="shared" si="1"/>
        <v>45950</v>
      </c>
      <c r="C27" s="538">
        <f t="shared" si="1"/>
        <v>45955</v>
      </c>
      <c r="D27" s="584"/>
      <c r="E27" s="585"/>
      <c r="F27" s="545"/>
      <c r="G27" s="586"/>
      <c r="H27" s="587"/>
      <c r="I27" s="588"/>
      <c r="J27" s="587"/>
      <c r="K27" s="588"/>
      <c r="L27" s="584"/>
      <c r="M27" s="585"/>
      <c r="N27" s="584"/>
      <c r="O27" s="585"/>
      <c r="P27" s="587"/>
      <c r="Q27" s="588"/>
      <c r="R27" s="587"/>
      <c r="S27" s="588"/>
      <c r="T27" s="587"/>
      <c r="U27" s="588"/>
      <c r="V27" s="587"/>
      <c r="W27" s="588"/>
      <c r="X27" s="587"/>
      <c r="Y27" s="588"/>
      <c r="Z27" s="697"/>
      <c r="AA27" s="689"/>
      <c r="AB27" s="590"/>
    </row>
    <row r="28" spans="1:28" ht="36" x14ac:dyDescent="0.25">
      <c r="A28" s="583">
        <v>44</v>
      </c>
      <c r="B28" s="537">
        <f t="shared" si="1"/>
        <v>45957</v>
      </c>
      <c r="C28" s="538">
        <f t="shared" si="1"/>
        <v>45962</v>
      </c>
      <c r="D28" s="589">
        <v>45960</v>
      </c>
      <c r="E28" s="585">
        <v>1</v>
      </c>
      <c r="F28" s="545"/>
      <c r="G28" s="586"/>
      <c r="H28" s="587"/>
      <c r="I28" s="588"/>
      <c r="J28" s="587"/>
      <c r="K28" s="588"/>
      <c r="L28" s="584"/>
      <c r="M28" s="585"/>
      <c r="N28" s="584" t="s">
        <v>10</v>
      </c>
      <c r="O28" s="585" t="s">
        <v>279</v>
      </c>
      <c r="P28" s="587"/>
      <c r="Q28" s="588"/>
      <c r="R28" s="587"/>
      <c r="S28" s="588"/>
      <c r="T28" s="587"/>
      <c r="U28" s="588"/>
      <c r="V28" s="587"/>
      <c r="W28" s="588"/>
      <c r="X28" s="587"/>
      <c r="Y28" s="588"/>
      <c r="Z28" s="697"/>
      <c r="AA28" s="689"/>
      <c r="AB28" s="590"/>
    </row>
    <row r="29" spans="1:28" x14ac:dyDescent="0.25">
      <c r="A29" s="90">
        <v>45</v>
      </c>
      <c r="B29" s="246">
        <f t="shared" si="1"/>
        <v>45964</v>
      </c>
      <c r="C29" s="247">
        <f t="shared" si="1"/>
        <v>45969</v>
      </c>
      <c r="D29" s="402"/>
      <c r="E29" s="403"/>
      <c r="F29" s="406"/>
      <c r="G29" s="407"/>
      <c r="H29" s="408" t="s">
        <v>10</v>
      </c>
      <c r="I29" s="409" t="s">
        <v>166</v>
      </c>
      <c r="J29" s="408" t="s">
        <v>245</v>
      </c>
      <c r="K29" s="409">
        <v>1</v>
      </c>
      <c r="L29" s="402"/>
      <c r="M29" s="403"/>
      <c r="N29" s="402"/>
      <c r="O29" s="403"/>
      <c r="P29" s="408"/>
      <c r="Q29" s="409"/>
      <c r="R29" s="408"/>
      <c r="S29" s="409"/>
      <c r="T29" s="408"/>
      <c r="U29" s="409"/>
      <c r="V29" s="408"/>
      <c r="W29" s="409"/>
      <c r="X29" s="408"/>
      <c r="Y29" s="409"/>
      <c r="Z29" s="697"/>
      <c r="AA29" s="689"/>
      <c r="AB29" s="415"/>
    </row>
    <row r="30" spans="1:28" x14ac:dyDescent="0.25">
      <c r="A30" s="102">
        <v>46</v>
      </c>
      <c r="B30" s="248">
        <f t="shared" si="1"/>
        <v>45971</v>
      </c>
      <c r="C30" s="249">
        <f t="shared" si="1"/>
        <v>45976</v>
      </c>
      <c r="D30" s="416"/>
      <c r="E30" s="417"/>
      <c r="F30" s="530"/>
      <c r="G30" s="420"/>
      <c r="H30" s="421"/>
      <c r="I30" s="422"/>
      <c r="J30" s="421"/>
      <c r="K30" s="422"/>
      <c r="L30" s="416"/>
      <c r="M30" s="417"/>
      <c r="N30" s="416" t="s">
        <v>249</v>
      </c>
      <c r="O30" s="417">
        <v>1</v>
      </c>
      <c r="P30" s="421"/>
      <c r="Q30" s="422"/>
      <c r="R30" s="421"/>
      <c r="S30" s="422"/>
      <c r="T30" s="421"/>
      <c r="U30" s="422"/>
      <c r="V30" s="421"/>
      <c r="W30" s="422"/>
      <c r="X30" s="421"/>
      <c r="Y30" s="422"/>
      <c r="Z30" s="697"/>
      <c r="AA30" s="689"/>
      <c r="AB30" s="424"/>
    </row>
    <row r="31" spans="1:28" x14ac:dyDescent="0.25">
      <c r="A31" s="90">
        <v>47</v>
      </c>
      <c r="B31" s="246">
        <f t="shared" si="1"/>
        <v>45978</v>
      </c>
      <c r="C31" s="247">
        <f t="shared" si="1"/>
        <v>45983</v>
      </c>
      <c r="D31" s="402"/>
      <c r="E31" s="403"/>
      <c r="F31" s="406"/>
      <c r="G31" s="407"/>
      <c r="H31" s="408"/>
      <c r="I31" s="409"/>
      <c r="J31" s="408"/>
      <c r="K31" s="409"/>
      <c r="L31" s="402"/>
      <c r="M31" s="403"/>
      <c r="N31" s="402"/>
      <c r="O31" s="403"/>
      <c r="P31" s="408"/>
      <c r="Q31" s="409"/>
      <c r="R31" s="408"/>
      <c r="S31" s="409"/>
      <c r="T31" s="408"/>
      <c r="U31" s="409"/>
      <c r="V31" s="408"/>
      <c r="W31" s="409"/>
      <c r="X31" s="408"/>
      <c r="Y31" s="409"/>
      <c r="Z31" s="697"/>
      <c r="AA31" s="689"/>
      <c r="AB31" s="415"/>
    </row>
    <row r="32" spans="1:28" x14ac:dyDescent="0.25">
      <c r="A32" s="102">
        <v>48</v>
      </c>
      <c r="B32" s="248">
        <f t="shared" si="1"/>
        <v>45985</v>
      </c>
      <c r="C32" s="249">
        <f t="shared" si="1"/>
        <v>45990</v>
      </c>
      <c r="D32" s="416"/>
      <c r="E32" s="417"/>
      <c r="F32" s="419"/>
      <c r="G32" s="420"/>
      <c r="H32" s="421"/>
      <c r="I32" s="422"/>
      <c r="J32" s="421"/>
      <c r="K32" s="422"/>
      <c r="L32" s="416"/>
      <c r="M32" s="417"/>
      <c r="N32" s="416"/>
      <c r="O32" s="417"/>
      <c r="P32" s="421"/>
      <c r="Q32" s="422"/>
      <c r="R32" s="421"/>
      <c r="S32" s="422"/>
      <c r="T32" s="421"/>
      <c r="U32" s="422"/>
      <c r="V32" s="421"/>
      <c r="W32" s="422"/>
      <c r="X32" s="421"/>
      <c r="Y32" s="422"/>
      <c r="Z32" s="697"/>
      <c r="AA32" s="689"/>
      <c r="AB32" s="424"/>
    </row>
    <row r="33" spans="1:28" x14ac:dyDescent="0.25">
      <c r="A33" s="90">
        <v>49</v>
      </c>
      <c r="B33" s="246">
        <f t="shared" si="1"/>
        <v>45992</v>
      </c>
      <c r="C33" s="247">
        <f t="shared" si="1"/>
        <v>45997</v>
      </c>
      <c r="D33" s="402"/>
      <c r="E33" s="403"/>
      <c r="F33" s="532"/>
      <c r="G33" s="407"/>
      <c r="H33" s="531"/>
      <c r="I33" s="409"/>
      <c r="J33" s="531"/>
      <c r="K33" s="409"/>
      <c r="L33" s="402"/>
      <c r="M33" s="403"/>
      <c r="N33" s="402"/>
      <c r="O33" s="403"/>
      <c r="P33" s="408"/>
      <c r="Q33" s="409"/>
      <c r="R33" s="408"/>
      <c r="S33" s="409"/>
      <c r="T33" s="408"/>
      <c r="U33" s="409"/>
      <c r="V33" s="408"/>
      <c r="W33" s="409"/>
      <c r="X33" s="408"/>
      <c r="Y33" s="409"/>
      <c r="Z33" s="697"/>
      <c r="AA33" s="689"/>
      <c r="AB33" s="415"/>
    </row>
    <row r="34" spans="1:28" x14ac:dyDescent="0.25">
      <c r="A34" s="102">
        <v>50</v>
      </c>
      <c r="B34" s="248">
        <f t="shared" si="1"/>
        <v>45999</v>
      </c>
      <c r="C34" s="249">
        <f t="shared" si="1"/>
        <v>46004</v>
      </c>
      <c r="D34" s="416"/>
      <c r="E34" s="417"/>
      <c r="F34" s="419"/>
      <c r="G34" s="420"/>
      <c r="H34" s="421"/>
      <c r="I34" s="422"/>
      <c r="J34" s="421"/>
      <c r="K34" s="422"/>
      <c r="L34" s="416"/>
      <c r="M34" s="417"/>
      <c r="N34" s="416" t="s">
        <v>281</v>
      </c>
      <c r="O34" s="417">
        <v>1</v>
      </c>
      <c r="P34" s="421"/>
      <c r="Q34" s="422"/>
      <c r="R34" s="421"/>
      <c r="S34" s="422"/>
      <c r="T34" s="421"/>
      <c r="U34" s="422"/>
      <c r="V34" s="421"/>
      <c r="W34" s="422"/>
      <c r="X34" s="421"/>
      <c r="Y34" s="422"/>
      <c r="Z34" s="697"/>
      <c r="AA34" s="689"/>
      <c r="AB34" s="424"/>
    </row>
    <row r="35" spans="1:28" x14ac:dyDescent="0.25">
      <c r="A35" s="90">
        <v>51</v>
      </c>
      <c r="B35" s="246">
        <f t="shared" si="1"/>
        <v>46006</v>
      </c>
      <c r="C35" s="247">
        <f t="shared" si="1"/>
        <v>46011</v>
      </c>
      <c r="D35" s="402"/>
      <c r="E35" s="403"/>
      <c r="F35" s="532"/>
      <c r="G35" s="407"/>
      <c r="H35" s="408"/>
      <c r="I35" s="409"/>
      <c r="J35" s="408"/>
      <c r="K35" s="409"/>
      <c r="L35" s="402"/>
      <c r="M35" s="403"/>
      <c r="N35" s="402"/>
      <c r="O35" s="403"/>
      <c r="P35" s="408"/>
      <c r="Q35" s="409"/>
      <c r="R35" s="408"/>
      <c r="S35" s="409"/>
      <c r="T35" s="408"/>
      <c r="U35" s="409"/>
      <c r="V35" s="408"/>
      <c r="W35" s="409"/>
      <c r="X35" s="408"/>
      <c r="Y35" s="409"/>
      <c r="Z35" s="697"/>
      <c r="AA35" s="689"/>
      <c r="AB35" s="415"/>
    </row>
    <row r="36" spans="1:28" s="595" customFormat="1" ht="15.75" customHeight="1" thickBot="1" x14ac:dyDescent="0.3">
      <c r="A36" s="628">
        <v>52</v>
      </c>
      <c r="B36" s="629">
        <f t="shared" si="1"/>
        <v>46013</v>
      </c>
      <c r="C36" s="630">
        <f t="shared" si="1"/>
        <v>46018</v>
      </c>
      <c r="D36" s="687" t="s">
        <v>280</v>
      </c>
      <c r="E36" s="562">
        <v>3</v>
      </c>
      <c r="F36" s="631"/>
      <c r="G36" s="632"/>
      <c r="H36" s="645"/>
      <c r="I36" s="634"/>
      <c r="J36" s="633" t="s">
        <v>267</v>
      </c>
      <c r="K36" s="634" t="s">
        <v>166</v>
      </c>
      <c r="L36" s="561"/>
      <c r="M36" s="562"/>
      <c r="N36" s="561" t="s">
        <v>269</v>
      </c>
      <c r="O36" s="562">
        <v>3</v>
      </c>
      <c r="P36" s="633"/>
      <c r="Q36" s="634"/>
      <c r="R36" s="633"/>
      <c r="S36" s="634"/>
      <c r="T36" s="633" t="s">
        <v>10</v>
      </c>
      <c r="U36" s="634">
        <v>4</v>
      </c>
      <c r="V36" s="633" t="s">
        <v>289</v>
      </c>
      <c r="W36" s="634">
        <v>3</v>
      </c>
      <c r="X36" s="633"/>
      <c r="Y36" s="634"/>
      <c r="Z36" s="698"/>
      <c r="AA36" s="699"/>
      <c r="AB36" s="635"/>
    </row>
    <row r="37" spans="1:28" s="595" customFormat="1" ht="15" customHeight="1" x14ac:dyDescent="0.25">
      <c r="A37" s="636">
        <v>1</v>
      </c>
      <c r="B37" s="637">
        <f t="shared" si="1"/>
        <v>46020</v>
      </c>
      <c r="C37" s="638">
        <f t="shared" si="1"/>
        <v>46025</v>
      </c>
      <c r="D37" s="573"/>
      <c r="E37" s="574"/>
      <c r="F37" s="578" t="s">
        <v>10</v>
      </c>
      <c r="G37" s="575">
        <v>5</v>
      </c>
      <c r="H37" s="647"/>
      <c r="I37" s="574"/>
      <c r="J37" s="646" t="s">
        <v>268</v>
      </c>
      <c r="K37" s="575">
        <v>2</v>
      </c>
      <c r="L37" s="647" t="s">
        <v>10</v>
      </c>
      <c r="M37" s="574">
        <v>5</v>
      </c>
      <c r="N37" s="579" t="s">
        <v>10</v>
      </c>
      <c r="O37" s="575">
        <v>5</v>
      </c>
      <c r="P37" s="580" t="s">
        <v>10</v>
      </c>
      <c r="Q37" s="577">
        <v>5</v>
      </c>
      <c r="R37" s="580" t="s">
        <v>271</v>
      </c>
      <c r="S37" s="577" t="s">
        <v>166</v>
      </c>
      <c r="T37" s="580" t="s">
        <v>354</v>
      </c>
      <c r="U37" s="577">
        <v>1</v>
      </c>
      <c r="V37" s="580" t="s">
        <v>10</v>
      </c>
      <c r="W37" s="577">
        <v>3</v>
      </c>
      <c r="X37" s="580">
        <v>46387</v>
      </c>
      <c r="Y37" s="762" t="s">
        <v>288</v>
      </c>
      <c r="Z37" s="700"/>
      <c r="AA37" s="701"/>
      <c r="AB37" s="581"/>
    </row>
    <row r="38" spans="1:28" ht="15" customHeight="1" x14ac:dyDescent="0.25">
      <c r="A38" s="100">
        <v>2</v>
      </c>
      <c r="B38" s="248">
        <f t="shared" si="1"/>
        <v>46027</v>
      </c>
      <c r="C38" s="249">
        <f t="shared" si="1"/>
        <v>46032</v>
      </c>
      <c r="D38" s="416"/>
      <c r="E38" s="487"/>
      <c r="F38" s="395" t="s">
        <v>10</v>
      </c>
      <c r="G38" s="492">
        <v>6</v>
      </c>
      <c r="H38" s="493"/>
      <c r="I38" s="494"/>
      <c r="J38" s="395"/>
      <c r="K38" s="492"/>
      <c r="L38" s="386"/>
      <c r="M38" s="487"/>
      <c r="N38" s="386"/>
      <c r="O38" s="492"/>
      <c r="P38" s="493"/>
      <c r="Q38" s="494"/>
      <c r="R38" s="493"/>
      <c r="S38" s="494"/>
      <c r="T38" s="493"/>
      <c r="U38" s="494"/>
      <c r="V38" s="582">
        <v>46029</v>
      </c>
      <c r="W38" s="494" t="s">
        <v>288</v>
      </c>
      <c r="X38" s="582">
        <v>46027</v>
      </c>
      <c r="Y38" s="494" t="s">
        <v>288</v>
      </c>
      <c r="Z38" s="702"/>
      <c r="AA38" s="703"/>
      <c r="AB38" s="496"/>
    </row>
    <row r="39" spans="1:28" ht="15" customHeight="1" x14ac:dyDescent="0.25">
      <c r="A39" s="101">
        <v>3</v>
      </c>
      <c r="B39" s="246">
        <f t="shared" si="1"/>
        <v>46034</v>
      </c>
      <c r="C39" s="247">
        <f t="shared" si="1"/>
        <v>46039</v>
      </c>
      <c r="D39" s="402"/>
      <c r="E39" s="529"/>
      <c r="F39" s="502" t="s">
        <v>10</v>
      </c>
      <c r="G39" s="503">
        <v>6</v>
      </c>
      <c r="H39" s="504"/>
      <c r="I39" s="505"/>
      <c r="J39" s="502"/>
      <c r="K39" s="503"/>
      <c r="L39" s="506"/>
      <c r="M39" s="497"/>
      <c r="N39" s="506"/>
      <c r="O39" s="503"/>
      <c r="P39" s="506"/>
      <c r="Q39" s="497"/>
      <c r="R39" s="504"/>
      <c r="S39" s="505"/>
      <c r="T39" s="504"/>
      <c r="U39" s="505"/>
      <c r="V39" s="504"/>
      <c r="W39" s="505"/>
      <c r="X39" s="504"/>
      <c r="Y39" s="505"/>
      <c r="Z39" s="704"/>
      <c r="AA39" s="705"/>
      <c r="AB39" s="508"/>
    </row>
    <row r="40" spans="1:28" ht="15" customHeight="1" x14ac:dyDescent="0.25">
      <c r="A40" s="100">
        <v>4</v>
      </c>
      <c r="B40" s="248">
        <f t="shared" ref="B40:C55" si="2">B39+7</f>
        <v>46041</v>
      </c>
      <c r="C40" s="249">
        <f t="shared" si="2"/>
        <v>46046</v>
      </c>
      <c r="D40" s="416"/>
      <c r="E40" s="487"/>
      <c r="F40" s="395" t="s">
        <v>255</v>
      </c>
      <c r="G40" s="492">
        <v>2</v>
      </c>
      <c r="H40" s="493"/>
      <c r="I40" s="494"/>
      <c r="J40" s="395"/>
      <c r="K40" s="492"/>
      <c r="L40" s="386"/>
      <c r="M40" s="487"/>
      <c r="N40" s="386"/>
      <c r="O40" s="492"/>
      <c r="P40" s="386"/>
      <c r="Q40" s="487"/>
      <c r="R40" s="493"/>
      <c r="S40" s="494"/>
      <c r="T40" s="493"/>
      <c r="U40" s="494"/>
      <c r="V40" s="493"/>
      <c r="W40" s="494"/>
      <c r="X40" s="493"/>
      <c r="Y40" s="494"/>
      <c r="Z40" s="702"/>
      <c r="AA40" s="703"/>
      <c r="AB40" s="496"/>
    </row>
    <row r="41" spans="1:28" ht="15" customHeight="1" x14ac:dyDescent="0.25">
      <c r="A41" s="101">
        <v>5</v>
      </c>
      <c r="B41" s="246">
        <f t="shared" si="2"/>
        <v>46048</v>
      </c>
      <c r="C41" s="247">
        <f t="shared" si="2"/>
        <v>46053</v>
      </c>
      <c r="D41" s="436"/>
      <c r="E41" s="497"/>
      <c r="F41" s="502"/>
      <c r="G41" s="503"/>
      <c r="H41" s="504"/>
      <c r="I41" s="505"/>
      <c r="J41" s="502"/>
      <c r="K41" s="503"/>
      <c r="L41" s="506"/>
      <c r="M41" s="497"/>
      <c r="N41" s="506"/>
      <c r="O41" s="503"/>
      <c r="P41" s="506"/>
      <c r="Q41" s="497"/>
      <c r="R41" s="504"/>
      <c r="S41" s="505"/>
      <c r="T41" s="504"/>
      <c r="U41" s="505"/>
      <c r="V41" s="504"/>
      <c r="W41" s="505"/>
      <c r="X41" s="504"/>
      <c r="Y41" s="505"/>
      <c r="Z41" s="704"/>
      <c r="AA41" s="705"/>
      <c r="AB41" s="508"/>
    </row>
    <row r="42" spans="1:28" ht="15" customHeight="1" x14ac:dyDescent="0.25">
      <c r="A42" s="100">
        <v>6</v>
      </c>
      <c r="B42" s="248">
        <f t="shared" si="2"/>
        <v>46055</v>
      </c>
      <c r="C42" s="249">
        <f t="shared" si="2"/>
        <v>46060</v>
      </c>
      <c r="D42" s="386"/>
      <c r="E42" s="487"/>
      <c r="F42" s="395"/>
      <c r="G42" s="492"/>
      <c r="H42" s="493"/>
      <c r="I42" s="494"/>
      <c r="J42" s="395"/>
      <c r="K42" s="492"/>
      <c r="L42" s="386"/>
      <c r="M42" s="487"/>
      <c r="N42" s="386" t="s">
        <v>300</v>
      </c>
      <c r="O42" s="492">
        <v>2</v>
      </c>
      <c r="P42" s="386"/>
      <c r="Q42" s="487"/>
      <c r="R42" s="493"/>
      <c r="S42" s="494"/>
      <c r="T42" s="493"/>
      <c r="U42" s="494"/>
      <c r="V42" s="493"/>
      <c r="W42" s="494"/>
      <c r="X42" s="493"/>
      <c r="Y42" s="494"/>
      <c r="Z42" s="702"/>
      <c r="AA42" s="703"/>
      <c r="AB42" s="496"/>
    </row>
    <row r="43" spans="1:28" s="595" customFormat="1" ht="15" customHeight="1" x14ac:dyDescent="0.25">
      <c r="A43" s="547">
        <v>7</v>
      </c>
      <c r="B43" s="537">
        <f t="shared" si="2"/>
        <v>46062</v>
      </c>
      <c r="C43" s="538">
        <f t="shared" si="2"/>
        <v>46067</v>
      </c>
      <c r="D43" s="554"/>
      <c r="E43" s="549"/>
      <c r="F43" s="550"/>
      <c r="G43" s="551"/>
      <c r="H43" s="552"/>
      <c r="I43" s="553"/>
      <c r="J43" s="550"/>
      <c r="K43" s="551"/>
      <c r="L43" s="554"/>
      <c r="M43" s="549"/>
      <c r="N43" s="554"/>
      <c r="O43" s="551"/>
      <c r="P43" s="554"/>
      <c r="Q43" s="549"/>
      <c r="R43" s="552" t="s">
        <v>272</v>
      </c>
      <c r="S43" s="553" t="s">
        <v>166</v>
      </c>
      <c r="T43" s="552"/>
      <c r="U43" s="553"/>
      <c r="V43" s="552"/>
      <c r="W43" s="553"/>
      <c r="X43" s="552" t="s">
        <v>290</v>
      </c>
      <c r="Y43" s="553">
        <v>4</v>
      </c>
      <c r="Z43" s="704"/>
      <c r="AA43" s="705"/>
      <c r="AB43" s="555"/>
    </row>
    <row r="44" spans="1:28" s="595" customFormat="1" ht="15" customHeight="1" x14ac:dyDescent="0.25">
      <c r="A44" s="536">
        <v>8</v>
      </c>
      <c r="B44" s="537">
        <f t="shared" si="2"/>
        <v>46069</v>
      </c>
      <c r="C44" s="538">
        <f t="shared" si="2"/>
        <v>46074</v>
      </c>
      <c r="D44" s="539" t="s">
        <v>10</v>
      </c>
      <c r="E44" s="540">
        <v>6</v>
      </c>
      <c r="F44" s="541"/>
      <c r="G44" s="542"/>
      <c r="H44" s="543"/>
      <c r="I44" s="544"/>
      <c r="J44" s="541"/>
      <c r="K44" s="542"/>
      <c r="L44" s="539"/>
      <c r="M44" s="540"/>
      <c r="N44" s="539"/>
      <c r="O44" s="542"/>
      <c r="P44" s="539"/>
      <c r="Q44" s="540"/>
      <c r="R44" s="543" t="s">
        <v>273</v>
      </c>
      <c r="S44" s="544" t="s">
        <v>166</v>
      </c>
      <c r="T44" s="543"/>
      <c r="U44" s="544"/>
      <c r="V44" s="543"/>
      <c r="W44" s="544"/>
      <c r="X44" s="543"/>
      <c r="Y44" s="544"/>
      <c r="Z44" s="702"/>
      <c r="AA44" s="703"/>
      <c r="AB44" s="546"/>
    </row>
    <row r="45" spans="1:28" s="677" customFormat="1" ht="14.25" customHeight="1" x14ac:dyDescent="0.25">
      <c r="A45" s="101">
        <v>9</v>
      </c>
      <c r="B45" s="246">
        <f t="shared" si="2"/>
        <v>46076</v>
      </c>
      <c r="C45" s="247">
        <f t="shared" si="2"/>
        <v>46081</v>
      </c>
      <c r="D45" s="506" t="s">
        <v>302</v>
      </c>
      <c r="E45" s="497" t="s">
        <v>207</v>
      </c>
      <c r="F45" s="502"/>
      <c r="G45" s="503"/>
      <c r="H45" s="504"/>
      <c r="I45" s="505"/>
      <c r="J45" s="502"/>
      <c r="K45" s="503"/>
      <c r="L45" s="506"/>
      <c r="M45" s="497"/>
      <c r="N45" s="506"/>
      <c r="O45" s="503"/>
      <c r="P45" s="506"/>
      <c r="Q45" s="497"/>
      <c r="R45" s="504"/>
      <c r="S45" s="505"/>
      <c r="T45" s="504"/>
      <c r="U45" s="505"/>
      <c r="V45" s="504"/>
      <c r="W45" s="505"/>
      <c r="X45" s="504"/>
      <c r="Y45" s="505"/>
      <c r="Z45" s="704"/>
      <c r="AA45" s="705"/>
      <c r="AB45" s="508"/>
    </row>
    <row r="46" spans="1:28" s="678" customFormat="1" ht="15" customHeight="1" x14ac:dyDescent="0.25">
      <c r="A46" s="100">
        <v>10</v>
      </c>
      <c r="B46" s="248">
        <f t="shared" si="2"/>
        <v>46083</v>
      </c>
      <c r="C46" s="249">
        <f t="shared" si="2"/>
        <v>46088</v>
      </c>
      <c r="D46" s="386" t="s">
        <v>10</v>
      </c>
      <c r="E46" s="487" t="s">
        <v>207</v>
      </c>
      <c r="F46" s="395"/>
      <c r="G46" s="492"/>
      <c r="H46" s="493"/>
      <c r="I46" s="494"/>
      <c r="J46" s="395" t="s">
        <v>243</v>
      </c>
      <c r="K46" s="492">
        <v>1</v>
      </c>
      <c r="L46" s="386"/>
      <c r="M46" s="487"/>
      <c r="N46" s="386"/>
      <c r="O46" s="492"/>
      <c r="P46" s="386"/>
      <c r="Q46" s="487"/>
      <c r="R46" s="493"/>
      <c r="S46" s="494"/>
      <c r="T46" s="493"/>
      <c r="U46" s="494"/>
      <c r="V46" s="493"/>
      <c r="W46" s="494"/>
      <c r="X46" s="493"/>
      <c r="Y46" s="494"/>
      <c r="Z46" s="702"/>
      <c r="AA46" s="703"/>
      <c r="AB46" s="496"/>
    </row>
    <row r="47" spans="1:28" x14ac:dyDescent="0.25">
      <c r="A47" s="101">
        <v>11</v>
      </c>
      <c r="B47" s="246">
        <f t="shared" si="2"/>
        <v>46090</v>
      </c>
      <c r="C47" s="247">
        <f t="shared" si="2"/>
        <v>46095</v>
      </c>
      <c r="D47" s="506" t="s">
        <v>10</v>
      </c>
      <c r="E47" s="497" t="s">
        <v>207</v>
      </c>
      <c r="F47" s="502"/>
      <c r="G47" s="503"/>
      <c r="H47" s="504"/>
      <c r="I47" s="505"/>
      <c r="J47" s="502" t="s">
        <v>10</v>
      </c>
      <c r="K47" s="503">
        <v>6</v>
      </c>
      <c r="L47" s="506"/>
      <c r="M47" s="497"/>
      <c r="N47" s="502"/>
      <c r="O47" s="507"/>
      <c r="P47" s="506"/>
      <c r="Q47" s="505"/>
      <c r="R47" s="504"/>
      <c r="S47" s="505"/>
      <c r="T47" s="504"/>
      <c r="U47" s="505"/>
      <c r="V47" s="504"/>
      <c r="W47" s="505"/>
      <c r="X47" s="504"/>
      <c r="Y47" s="505"/>
      <c r="Z47" s="704"/>
      <c r="AA47" s="705"/>
      <c r="AB47" s="508"/>
    </row>
    <row r="48" spans="1:28" x14ac:dyDescent="0.25">
      <c r="A48" s="100">
        <v>12</v>
      </c>
      <c r="B48" s="248">
        <f t="shared" si="2"/>
        <v>46097</v>
      </c>
      <c r="C48" s="249">
        <f t="shared" si="2"/>
        <v>46102</v>
      </c>
      <c r="D48" s="386" t="s">
        <v>10</v>
      </c>
      <c r="E48" s="487" t="s">
        <v>207</v>
      </c>
      <c r="F48" s="395"/>
      <c r="G48" s="492"/>
      <c r="H48" s="493" t="s">
        <v>10</v>
      </c>
      <c r="I48" s="494">
        <v>5</v>
      </c>
      <c r="J48" s="395" t="s">
        <v>10</v>
      </c>
      <c r="K48" s="492">
        <v>6</v>
      </c>
      <c r="L48" s="386"/>
      <c r="M48" s="487"/>
      <c r="N48" s="386" t="s">
        <v>10</v>
      </c>
      <c r="O48" s="487" t="s">
        <v>207</v>
      </c>
      <c r="P48" s="386"/>
      <c r="Q48" s="494"/>
      <c r="R48" s="493"/>
      <c r="S48" s="494"/>
      <c r="T48" s="493"/>
      <c r="U48" s="494"/>
      <c r="V48" s="493"/>
      <c r="W48" s="494"/>
      <c r="X48" s="493"/>
      <c r="Y48" s="494"/>
      <c r="Z48" s="702"/>
      <c r="AA48" s="703"/>
      <c r="AB48" s="496"/>
    </row>
    <row r="49" spans="1:28" x14ac:dyDescent="0.25">
      <c r="A49" s="101">
        <v>13</v>
      </c>
      <c r="B49" s="246">
        <f t="shared" si="2"/>
        <v>46104</v>
      </c>
      <c r="C49" s="247">
        <f t="shared" si="2"/>
        <v>46109</v>
      </c>
      <c r="D49" s="506"/>
      <c r="E49" s="497"/>
      <c r="F49" s="502"/>
      <c r="G49" s="503"/>
      <c r="H49" s="504" t="s">
        <v>10</v>
      </c>
      <c r="I49" s="505">
        <v>6</v>
      </c>
      <c r="J49" s="502" t="s">
        <v>283</v>
      </c>
      <c r="K49" s="503">
        <v>1</v>
      </c>
      <c r="L49" s="506"/>
      <c r="M49" s="497"/>
      <c r="N49" s="502" t="s">
        <v>10</v>
      </c>
      <c r="O49" s="507" t="s">
        <v>207</v>
      </c>
      <c r="P49" s="506"/>
      <c r="Q49" s="505"/>
      <c r="R49" s="504"/>
      <c r="S49" s="505"/>
      <c r="T49" s="504"/>
      <c r="U49" s="505"/>
      <c r="V49" s="504"/>
      <c r="W49" s="505"/>
      <c r="X49" s="504"/>
      <c r="Y49" s="505"/>
      <c r="Z49" s="704"/>
      <c r="AA49" s="705"/>
      <c r="AB49" s="508"/>
    </row>
    <row r="50" spans="1:28" x14ac:dyDescent="0.25">
      <c r="A50" s="100">
        <v>14</v>
      </c>
      <c r="B50" s="248">
        <f t="shared" si="2"/>
        <v>46111</v>
      </c>
      <c r="C50" s="249">
        <f t="shared" si="2"/>
        <v>46116</v>
      </c>
      <c r="D50" s="386"/>
      <c r="E50" s="487"/>
      <c r="F50" s="395"/>
      <c r="G50" s="492"/>
      <c r="H50" s="493" t="s">
        <v>291</v>
      </c>
      <c r="I50" s="494">
        <v>2</v>
      </c>
      <c r="J50" s="395"/>
      <c r="K50" s="492"/>
      <c r="L50" s="386"/>
      <c r="M50" s="487"/>
      <c r="N50" s="386" t="s">
        <v>10</v>
      </c>
      <c r="O50" s="487" t="s">
        <v>207</v>
      </c>
      <c r="P50" s="386"/>
      <c r="Q50" s="494"/>
      <c r="R50" s="493"/>
      <c r="S50" s="494"/>
      <c r="T50" s="493"/>
      <c r="U50" s="494"/>
      <c r="V50" s="493"/>
      <c r="W50" s="494"/>
      <c r="X50" s="493"/>
      <c r="Y50" s="494"/>
      <c r="Z50" s="702"/>
      <c r="AA50" s="703"/>
      <c r="AB50" s="496"/>
    </row>
    <row r="51" spans="1:28" s="595" customFormat="1" x14ac:dyDescent="0.25">
      <c r="A51" s="547">
        <v>15</v>
      </c>
      <c r="B51" s="537">
        <f t="shared" si="2"/>
        <v>46118</v>
      </c>
      <c r="C51" s="538">
        <f t="shared" si="2"/>
        <v>46123</v>
      </c>
      <c r="D51" s="554" t="s">
        <v>303</v>
      </c>
      <c r="E51" s="549" t="s">
        <v>166</v>
      </c>
      <c r="F51" s="679"/>
      <c r="G51" s="680"/>
      <c r="H51" s="552"/>
      <c r="I51" s="553"/>
      <c r="J51" s="679" t="s">
        <v>311</v>
      </c>
      <c r="K51" s="680">
        <v>1</v>
      </c>
      <c r="L51" s="554"/>
      <c r="M51" s="549"/>
      <c r="N51" s="550" t="s">
        <v>10</v>
      </c>
      <c r="O51" s="597" t="s">
        <v>207</v>
      </c>
      <c r="P51" s="554"/>
      <c r="Q51" s="553"/>
      <c r="R51" s="552" t="s">
        <v>296</v>
      </c>
      <c r="S51" s="553" t="s">
        <v>166</v>
      </c>
      <c r="T51" s="552"/>
      <c r="U51" s="553"/>
      <c r="V51" s="552"/>
      <c r="W51" s="553"/>
      <c r="X51" s="552"/>
      <c r="Y51" s="553"/>
      <c r="Z51" s="704"/>
      <c r="AA51" s="705"/>
      <c r="AB51" s="555"/>
    </row>
    <row r="52" spans="1:28" s="595" customFormat="1" x14ac:dyDescent="0.25">
      <c r="A52" s="536">
        <v>16</v>
      </c>
      <c r="B52" s="537">
        <f t="shared" si="2"/>
        <v>46125</v>
      </c>
      <c r="C52" s="538">
        <f t="shared" si="2"/>
        <v>46130</v>
      </c>
      <c r="D52" s="671" t="s">
        <v>282</v>
      </c>
      <c r="E52" s="540" t="s">
        <v>166</v>
      </c>
      <c r="F52" s="541"/>
      <c r="G52" s="542"/>
      <c r="H52" s="543"/>
      <c r="I52" s="544"/>
      <c r="J52" s="541"/>
      <c r="K52" s="542"/>
      <c r="L52" s="539" t="s">
        <v>10</v>
      </c>
      <c r="M52" s="540">
        <v>6</v>
      </c>
      <c r="N52" s="539" t="s">
        <v>10</v>
      </c>
      <c r="O52" s="540" t="s">
        <v>207</v>
      </c>
      <c r="P52" s="539"/>
      <c r="Q52" s="544"/>
      <c r="R52" s="543" t="s">
        <v>297</v>
      </c>
      <c r="S52" s="544" t="s">
        <v>166</v>
      </c>
      <c r="T52" s="543" t="s">
        <v>10</v>
      </c>
      <c r="U52" s="544">
        <v>5</v>
      </c>
      <c r="V52" s="543"/>
      <c r="W52" s="544"/>
      <c r="X52" s="543"/>
      <c r="Y52" s="544"/>
      <c r="Z52" s="702"/>
      <c r="AA52" s="703"/>
      <c r="AB52" s="546"/>
    </row>
    <row r="53" spans="1:28" s="677" customFormat="1" x14ac:dyDescent="0.25">
      <c r="A53" s="101">
        <v>17</v>
      </c>
      <c r="B53" s="246">
        <f t="shared" si="2"/>
        <v>46132</v>
      </c>
      <c r="C53" s="247">
        <f t="shared" si="2"/>
        <v>46137</v>
      </c>
      <c r="D53" s="337"/>
      <c r="E53" s="497"/>
      <c r="F53" s="502" t="s">
        <v>301</v>
      </c>
      <c r="G53" s="503">
        <v>1</v>
      </c>
      <c r="H53" s="504"/>
      <c r="I53" s="505"/>
      <c r="J53" s="502"/>
      <c r="K53" s="503"/>
      <c r="L53" s="506"/>
      <c r="M53" s="497"/>
      <c r="N53" s="502" t="s">
        <v>308</v>
      </c>
      <c r="O53" s="507">
        <v>3</v>
      </c>
      <c r="P53" s="506"/>
      <c r="Q53" s="505"/>
      <c r="R53" s="504"/>
      <c r="S53" s="505"/>
      <c r="T53" s="504" t="s">
        <v>301</v>
      </c>
      <c r="U53" s="505">
        <v>1</v>
      </c>
      <c r="V53" s="504"/>
      <c r="W53" s="505"/>
      <c r="X53" s="504"/>
      <c r="Y53" s="505"/>
      <c r="Z53" s="704"/>
      <c r="AA53" s="705"/>
      <c r="AB53" s="508"/>
    </row>
    <row r="54" spans="1:28" s="678" customFormat="1" x14ac:dyDescent="0.25">
      <c r="A54" s="100">
        <v>18</v>
      </c>
      <c r="B54" s="248">
        <f t="shared" si="2"/>
        <v>46139</v>
      </c>
      <c r="C54" s="249">
        <f t="shared" si="2"/>
        <v>46144</v>
      </c>
      <c r="D54" s="386"/>
      <c r="E54" s="487"/>
      <c r="F54" s="395"/>
      <c r="G54" s="492"/>
      <c r="H54" s="493"/>
      <c r="I54" s="494"/>
      <c r="J54" s="395"/>
      <c r="K54" s="492"/>
      <c r="L54" s="386"/>
      <c r="M54" s="487"/>
      <c r="N54" s="395"/>
      <c r="O54" s="495"/>
      <c r="P54" s="386"/>
      <c r="Q54" s="494"/>
      <c r="R54" s="493"/>
      <c r="S54" s="494"/>
      <c r="T54" s="493"/>
      <c r="U54" s="494"/>
      <c r="V54" s="493"/>
      <c r="W54" s="494"/>
      <c r="X54" s="493"/>
      <c r="Y54" s="494"/>
      <c r="Z54" s="702"/>
      <c r="AA54" s="703"/>
      <c r="AB54" s="496"/>
    </row>
    <row r="55" spans="1:28" x14ac:dyDescent="0.25">
      <c r="A55" s="101">
        <v>19</v>
      </c>
      <c r="B55" s="246">
        <f t="shared" si="2"/>
        <v>46146</v>
      </c>
      <c r="C55" s="247">
        <f t="shared" si="2"/>
        <v>46151</v>
      </c>
      <c r="D55" s="506"/>
      <c r="E55" s="497"/>
      <c r="F55" s="502"/>
      <c r="G55" s="503"/>
      <c r="H55" s="504"/>
      <c r="I55" s="505"/>
      <c r="J55" s="502"/>
      <c r="K55" s="503"/>
      <c r="L55" s="506"/>
      <c r="M55" s="497"/>
      <c r="N55" s="502"/>
      <c r="O55" s="507"/>
      <c r="P55" s="506"/>
      <c r="Q55" s="505"/>
      <c r="R55" s="504"/>
      <c r="S55" s="505"/>
      <c r="T55" s="504"/>
      <c r="U55" s="505"/>
      <c r="V55" s="504"/>
      <c r="W55" s="505"/>
      <c r="X55" s="504"/>
      <c r="Y55" s="505"/>
      <c r="Z55" s="704"/>
      <c r="AA55" s="705"/>
      <c r="AB55" s="508"/>
    </row>
    <row r="56" spans="1:28" x14ac:dyDescent="0.25">
      <c r="A56" s="100">
        <v>20</v>
      </c>
      <c r="B56" s="248">
        <f t="shared" ref="B56:C58" si="3">B55+7</f>
        <v>46153</v>
      </c>
      <c r="C56" s="249">
        <f t="shared" si="3"/>
        <v>46158</v>
      </c>
      <c r="D56" s="386"/>
      <c r="E56" s="487"/>
      <c r="F56" s="395"/>
      <c r="G56" s="492"/>
      <c r="H56" s="493"/>
      <c r="I56" s="494"/>
      <c r="J56" s="395"/>
      <c r="K56" s="492"/>
      <c r="L56" s="386" t="s">
        <v>295</v>
      </c>
      <c r="M56" s="487" t="s">
        <v>166</v>
      </c>
      <c r="N56" s="395" t="s">
        <v>10</v>
      </c>
      <c r="O56" s="495">
        <v>5</v>
      </c>
      <c r="P56" s="493"/>
      <c r="Q56" s="494"/>
      <c r="R56" s="493"/>
      <c r="S56" s="494"/>
      <c r="T56" s="493" t="s">
        <v>309</v>
      </c>
      <c r="U56" s="494">
        <v>2</v>
      </c>
      <c r="V56" s="493"/>
      <c r="W56" s="494"/>
      <c r="X56" s="493" t="s">
        <v>309</v>
      </c>
      <c r="Y56" s="494">
        <v>2</v>
      </c>
      <c r="Z56" s="702"/>
      <c r="AA56" s="703"/>
      <c r="AB56" s="496"/>
    </row>
    <row r="57" spans="1:28" x14ac:dyDescent="0.25">
      <c r="A57" s="101">
        <v>21</v>
      </c>
      <c r="B57" s="246">
        <f t="shared" si="3"/>
        <v>46160</v>
      </c>
      <c r="C57" s="247">
        <f t="shared" si="3"/>
        <v>46165</v>
      </c>
      <c r="D57" s="512"/>
      <c r="E57" s="497"/>
      <c r="F57" s="502"/>
      <c r="G57" s="503"/>
      <c r="H57" s="504"/>
      <c r="I57" s="505"/>
      <c r="J57" s="502" t="s">
        <v>190</v>
      </c>
      <c r="K57" s="503">
        <v>2</v>
      </c>
      <c r="L57" s="506"/>
      <c r="M57" s="497"/>
      <c r="N57" s="502"/>
      <c r="O57" s="507"/>
      <c r="P57" s="504"/>
      <c r="Q57" s="505"/>
      <c r="R57" s="504"/>
      <c r="S57" s="505"/>
      <c r="T57" s="504" t="s">
        <v>310</v>
      </c>
      <c r="U57" s="505">
        <v>1</v>
      </c>
      <c r="V57" s="504"/>
      <c r="W57" s="505"/>
      <c r="X57" s="504"/>
      <c r="Y57" s="505"/>
      <c r="Z57" s="704"/>
      <c r="AA57" s="705"/>
      <c r="AB57" s="508"/>
    </row>
    <row r="58" spans="1:28" ht="15.75" thickBot="1" x14ac:dyDescent="0.3">
      <c r="A58" s="317">
        <v>22</v>
      </c>
      <c r="B58" s="250">
        <f t="shared" si="3"/>
        <v>46167</v>
      </c>
      <c r="C58" s="251">
        <f t="shared" si="3"/>
        <v>46172</v>
      </c>
      <c r="D58" s="513"/>
      <c r="E58" s="514"/>
      <c r="F58" s="639" t="s">
        <v>293</v>
      </c>
      <c r="G58" s="640">
        <v>1</v>
      </c>
      <c r="H58" s="641"/>
      <c r="I58" s="642"/>
      <c r="J58" s="639"/>
      <c r="K58" s="640"/>
      <c r="L58" s="513"/>
      <c r="M58" s="514"/>
      <c r="N58" s="639"/>
      <c r="O58" s="643"/>
      <c r="P58" s="641"/>
      <c r="Q58" s="642"/>
      <c r="R58" s="641"/>
      <c r="S58" s="642"/>
      <c r="T58" s="641"/>
      <c r="U58" s="642"/>
      <c r="V58" s="641"/>
      <c r="W58" s="642"/>
      <c r="X58" s="723">
        <v>46171</v>
      </c>
      <c r="Y58" s="642" t="s">
        <v>288</v>
      </c>
      <c r="Z58" s="706"/>
      <c r="AA58" s="707"/>
      <c r="AB58" s="644"/>
    </row>
    <row r="59" spans="1:28" x14ac:dyDescent="0.25">
      <c r="A59" s="778" t="s">
        <v>230</v>
      </c>
      <c r="B59" s="779"/>
      <c r="C59" s="780"/>
      <c r="D59" s="141"/>
      <c r="E59" s="117">
        <f>SUM(E7:E58)</f>
        <v>32</v>
      </c>
      <c r="F59" s="117"/>
      <c r="G59" s="117">
        <f>SUM(G7:G58)</f>
        <v>32</v>
      </c>
      <c r="H59" s="117"/>
      <c r="I59" s="117">
        <f>SUM(I7:I58)</f>
        <v>33.5</v>
      </c>
      <c r="J59" s="117"/>
      <c r="K59" s="117">
        <f>SUM(K7:K58)</f>
        <v>31</v>
      </c>
      <c r="L59" s="117"/>
      <c r="M59" s="117">
        <f>SUM(M7:M58)</f>
        <v>29</v>
      </c>
      <c r="N59" s="328"/>
      <c r="O59" s="376">
        <f>SUM(O7:O58)</f>
        <v>50</v>
      </c>
      <c r="P59" s="183"/>
      <c r="Q59" s="117">
        <f>SUM(Q7:Q58)</f>
        <v>13.5</v>
      </c>
      <c r="R59" s="183"/>
      <c r="S59" s="117">
        <f>SUM(S7:S58)</f>
        <v>13</v>
      </c>
      <c r="T59" s="117"/>
      <c r="U59" s="117">
        <f>SUM(U7:U58)</f>
        <v>30</v>
      </c>
      <c r="V59" s="117"/>
      <c r="W59" s="117">
        <f>SUM(W7:W58)</f>
        <v>17</v>
      </c>
      <c r="X59" s="117"/>
      <c r="Y59" s="117">
        <f>SUM(Y7:Y58)</f>
        <v>6</v>
      </c>
      <c r="Z59" s="708"/>
      <c r="AA59" s="708">
        <f>SUM(AA7:AA58)</f>
        <v>0</v>
      </c>
      <c r="AB59" s="183"/>
    </row>
    <row r="60" spans="1:28" x14ac:dyDescent="0.25">
      <c r="A60" s="789" t="s">
        <v>355</v>
      </c>
      <c r="B60" s="790"/>
      <c r="C60" s="791"/>
      <c r="D60" s="753"/>
      <c r="E60" s="754"/>
      <c r="F60" s="754"/>
      <c r="G60" s="754"/>
      <c r="H60" s="754"/>
      <c r="I60" s="754"/>
      <c r="J60" s="754"/>
      <c r="K60" s="754"/>
      <c r="L60" s="754"/>
      <c r="M60" s="754"/>
      <c r="N60" s="755"/>
      <c r="O60" s="756"/>
      <c r="P60" s="757"/>
      <c r="Q60" s="754"/>
      <c r="R60" s="757"/>
      <c r="S60" s="754"/>
      <c r="T60" s="754"/>
      <c r="U60" s="754">
        <v>2</v>
      </c>
      <c r="V60" s="754"/>
      <c r="W60" s="754"/>
      <c r="X60" s="754"/>
      <c r="Y60" s="754"/>
      <c r="Z60" s="758"/>
      <c r="AA60" s="758"/>
      <c r="AB60" s="757"/>
    </row>
    <row r="61" spans="1:28" ht="19.5" thickBot="1" x14ac:dyDescent="0.3">
      <c r="A61" s="781" t="s">
        <v>115</v>
      </c>
      <c r="B61" s="782"/>
      <c r="C61" s="783"/>
      <c r="D61" s="142"/>
      <c r="E61" s="206">
        <f>E6-E59+E60</f>
        <v>3</v>
      </c>
      <c r="F61" s="206"/>
      <c r="G61" s="206">
        <f>G6-G59+G60</f>
        <v>13</v>
      </c>
      <c r="H61" s="206"/>
      <c r="I61" s="206">
        <f>I6-I59+I60</f>
        <v>9</v>
      </c>
      <c r="J61" s="206"/>
      <c r="K61" s="206">
        <f>K6-K59+K60</f>
        <v>0</v>
      </c>
      <c r="L61" s="206"/>
      <c r="M61" s="206">
        <f>M6-M59+M60</f>
        <v>7</v>
      </c>
      <c r="N61" s="329"/>
      <c r="O61" s="377">
        <f>O6-O59+O60</f>
        <v>-2</v>
      </c>
      <c r="P61" s="207"/>
      <c r="Q61" s="206">
        <f>Q6-Q59+Q60</f>
        <v>7</v>
      </c>
      <c r="R61" s="207"/>
      <c r="S61" s="206">
        <f>S6-S59+S60</f>
        <v>0</v>
      </c>
      <c r="T61" s="206"/>
      <c r="U61" s="206">
        <f>U6-U59+U60</f>
        <v>6</v>
      </c>
      <c r="V61" s="206"/>
      <c r="W61" s="206">
        <f>W6-W59+W60</f>
        <v>2</v>
      </c>
      <c r="X61" s="206"/>
      <c r="Y61" s="206">
        <f>Y6-Y59+Y60</f>
        <v>-6</v>
      </c>
      <c r="Z61" s="709"/>
      <c r="AA61" s="709">
        <f>AA6-AA59</f>
        <v>0</v>
      </c>
      <c r="AB61" s="184"/>
    </row>
    <row r="62" spans="1:28" s="746" customFormat="1" ht="12.75" x14ac:dyDescent="0.2">
      <c r="A62" s="848" t="s">
        <v>353</v>
      </c>
      <c r="B62" s="848"/>
      <c r="C62" s="743" t="s">
        <v>317</v>
      </c>
      <c r="D62" s="743"/>
      <c r="E62" s="743">
        <v>32</v>
      </c>
      <c r="F62" s="743"/>
      <c r="G62" s="743">
        <v>32</v>
      </c>
      <c r="H62" s="743"/>
      <c r="I62" s="743">
        <v>33.5</v>
      </c>
      <c r="J62" s="743"/>
      <c r="K62" s="743">
        <v>31</v>
      </c>
      <c r="L62" s="743"/>
      <c r="M62" s="759">
        <v>27</v>
      </c>
      <c r="N62" s="745"/>
      <c r="O62" s="759">
        <v>49</v>
      </c>
      <c r="P62" s="743"/>
      <c r="Q62" s="759">
        <v>21</v>
      </c>
      <c r="R62" s="743"/>
      <c r="S62" s="743">
        <v>17</v>
      </c>
      <c r="T62" s="743"/>
      <c r="U62" s="743">
        <v>30</v>
      </c>
      <c r="V62" s="743"/>
      <c r="W62" s="743">
        <v>17</v>
      </c>
      <c r="X62" s="743"/>
      <c r="Y62" s="743">
        <v>6</v>
      </c>
      <c r="Z62" s="743"/>
      <c r="AA62" s="743"/>
      <c r="AB62" s="743"/>
    </row>
    <row r="63" spans="1:28" s="746" customFormat="1" ht="12.75" x14ac:dyDescent="0.2">
      <c r="A63" s="743"/>
      <c r="B63" s="743"/>
      <c r="C63" s="743" t="s">
        <v>318</v>
      </c>
      <c r="D63" s="743"/>
      <c r="E63" s="743">
        <v>3</v>
      </c>
      <c r="F63" s="743"/>
      <c r="G63" s="743">
        <v>13</v>
      </c>
      <c r="H63" s="743"/>
      <c r="I63" s="743">
        <v>9</v>
      </c>
      <c r="J63" s="743"/>
      <c r="K63" s="743">
        <v>0</v>
      </c>
      <c r="L63" s="743"/>
      <c r="M63" s="759">
        <v>9</v>
      </c>
      <c r="N63" s="745"/>
      <c r="O63" s="759">
        <v>0</v>
      </c>
      <c r="P63" s="743"/>
      <c r="Q63" s="759">
        <v>9</v>
      </c>
      <c r="R63" s="743"/>
      <c r="S63" s="743">
        <v>0</v>
      </c>
      <c r="T63" s="742"/>
      <c r="U63" s="743">
        <v>6</v>
      </c>
      <c r="V63" s="743"/>
      <c r="W63" s="743">
        <v>2</v>
      </c>
      <c r="X63" s="743"/>
      <c r="Y63" s="743">
        <v>-6</v>
      </c>
      <c r="Z63" s="743"/>
      <c r="AA63" s="743"/>
      <c r="AB63" s="743"/>
    </row>
    <row r="64" spans="1:28" ht="48" x14ac:dyDescent="0.25">
      <c r="A64" s="788" t="s">
        <v>210</v>
      </c>
      <c r="B64" s="788"/>
      <c r="C64" s="788"/>
      <c r="E64" t="s">
        <v>304</v>
      </c>
      <c r="G64" t="s">
        <v>304</v>
      </c>
      <c r="I64" t="s">
        <v>304</v>
      </c>
      <c r="K64" t="s">
        <v>304</v>
      </c>
      <c r="M64" s="763" t="s">
        <v>358</v>
      </c>
      <c r="N64" s="27"/>
      <c r="O64" s="763" t="s">
        <v>358</v>
      </c>
      <c r="Q64" s="763" t="s">
        <v>358</v>
      </c>
      <c r="S64" t="s">
        <v>304</v>
      </c>
      <c r="U64" t="s">
        <v>304</v>
      </c>
      <c r="W64" t="s">
        <v>304</v>
      </c>
      <c r="Y64" t="s">
        <v>304</v>
      </c>
    </row>
    <row r="65" spans="1:14" x14ac:dyDescent="0.25">
      <c r="A65" s="766" t="s">
        <v>181</v>
      </c>
      <c r="B65" s="766"/>
      <c r="C65" s="766"/>
      <c r="N65" s="27"/>
    </row>
  </sheetData>
  <mergeCells count="38">
    <mergeCell ref="AB3:AB6"/>
    <mergeCell ref="A4:C4"/>
    <mergeCell ref="A5:C5"/>
    <mergeCell ref="A6:C6"/>
    <mergeCell ref="A59:C59"/>
    <mergeCell ref="N3:N6"/>
    <mergeCell ref="P3:P6"/>
    <mergeCell ref="R3:R6"/>
    <mergeCell ref="T3:T6"/>
    <mergeCell ref="V3:V6"/>
    <mergeCell ref="Z3:Z6"/>
    <mergeCell ref="H3:H6"/>
    <mergeCell ref="X3:X6"/>
    <mergeCell ref="A64:C64"/>
    <mergeCell ref="A65:C65"/>
    <mergeCell ref="A61:C61"/>
    <mergeCell ref="F3:F6"/>
    <mergeCell ref="V2:W2"/>
    <mergeCell ref="J3:J6"/>
    <mergeCell ref="L3:L6"/>
    <mergeCell ref="A62:B62"/>
    <mergeCell ref="A60:C60"/>
    <mergeCell ref="A1:AA1"/>
    <mergeCell ref="A2:A3"/>
    <mergeCell ref="B2:B3"/>
    <mergeCell ref="C2:C3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D3:D6"/>
    <mergeCell ref="Z2:AA2"/>
    <mergeCell ref="X2:Y2"/>
  </mergeCells>
  <phoneticPr fontId="24" type="noConversion"/>
  <pageMargins left="0.7" right="0.7" top="0.75" bottom="0.75" header="0.3" footer="0.3"/>
  <pageSetup paperSize="9" scale="4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74C1B-F3E3-49CF-91D0-EED7FB52A947}">
  <dimension ref="A1:Z64"/>
  <sheetViews>
    <sheetView tabSelected="1" workbookViewId="0">
      <pane xSplit="3" ySplit="6" topLeftCell="G7" activePane="bottomRight" state="frozen"/>
      <selection pane="topRight" activeCell="D1" sqref="D1"/>
      <selection pane="bottomLeft" activeCell="A7" sqref="A7"/>
      <selection pane="bottomRight" activeCell="S17" sqref="S17"/>
    </sheetView>
  </sheetViews>
  <sheetFormatPr baseColWidth="10" defaultRowHeight="15" x14ac:dyDescent="0.25"/>
  <cols>
    <col min="1" max="1" width="8.42578125" bestFit="1" customWidth="1"/>
    <col min="2" max="2" width="7.28515625" bestFit="1" customWidth="1"/>
    <col min="3" max="3" width="12.28515625" customWidth="1"/>
    <col min="4" max="4" width="12" customWidth="1"/>
    <col min="6" max="6" width="13.5703125" bestFit="1" customWidth="1"/>
    <col min="8" max="8" width="16.85546875" bestFit="1" customWidth="1"/>
    <col min="15" max="15" width="12.28515625" customWidth="1"/>
    <col min="18" max="18" width="13.5703125" bestFit="1" customWidth="1"/>
  </cols>
  <sheetData>
    <row r="1" spans="1:26" ht="19.5" thickBot="1" x14ac:dyDescent="0.3">
      <c r="A1" s="792" t="s">
        <v>284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793"/>
      <c r="S1" s="793"/>
      <c r="T1" s="793"/>
      <c r="U1" s="793"/>
      <c r="V1" s="793"/>
      <c r="W1" s="793"/>
      <c r="X1" s="793"/>
      <c r="Y1" s="793"/>
      <c r="Z1" s="285"/>
    </row>
    <row r="2" spans="1:26" x14ac:dyDescent="0.25">
      <c r="A2" s="786" t="s">
        <v>113</v>
      </c>
      <c r="B2" s="795" t="s">
        <v>98</v>
      </c>
      <c r="C2" s="787" t="s">
        <v>99</v>
      </c>
      <c r="D2" s="786" t="s">
        <v>38</v>
      </c>
      <c r="E2" s="787"/>
      <c r="F2" s="798" t="s">
        <v>84</v>
      </c>
      <c r="G2" s="799"/>
      <c r="H2" s="786" t="s">
        <v>159</v>
      </c>
      <c r="I2" s="787"/>
      <c r="J2" s="798" t="s">
        <v>196</v>
      </c>
      <c r="K2" s="799"/>
      <c r="L2" s="786" t="s">
        <v>4</v>
      </c>
      <c r="M2" s="787"/>
      <c r="N2" s="798" t="s">
        <v>73</v>
      </c>
      <c r="O2" s="799"/>
      <c r="P2" s="786" t="s">
        <v>195</v>
      </c>
      <c r="Q2" s="787"/>
      <c r="R2" s="786" t="s">
        <v>227</v>
      </c>
      <c r="S2" s="787"/>
      <c r="T2" s="786" t="s">
        <v>67</v>
      </c>
      <c r="U2" s="787"/>
      <c r="V2" s="786" t="s">
        <v>158</v>
      </c>
      <c r="W2" s="787"/>
      <c r="X2" s="786" t="s">
        <v>274</v>
      </c>
      <c r="Y2" s="787"/>
      <c r="Z2" s="283" t="s">
        <v>3</v>
      </c>
    </row>
    <row r="3" spans="1:26" x14ac:dyDescent="0.25">
      <c r="A3" s="794"/>
      <c r="B3" s="796"/>
      <c r="C3" s="797"/>
      <c r="D3" s="784" t="s">
        <v>116</v>
      </c>
      <c r="E3" s="378" t="s">
        <v>127</v>
      </c>
      <c r="F3" s="784" t="s">
        <v>116</v>
      </c>
      <c r="G3" s="378" t="s">
        <v>127</v>
      </c>
      <c r="H3" s="784" t="s">
        <v>116</v>
      </c>
      <c r="I3" s="378" t="s">
        <v>127</v>
      </c>
      <c r="J3" s="784" t="s">
        <v>116</v>
      </c>
      <c r="K3" s="378" t="s">
        <v>127</v>
      </c>
      <c r="L3" s="784" t="s">
        <v>116</v>
      </c>
      <c r="M3" s="378" t="s">
        <v>127</v>
      </c>
      <c r="N3" s="784" t="s">
        <v>116</v>
      </c>
      <c r="O3" s="380" t="s">
        <v>127</v>
      </c>
      <c r="P3" s="784" t="s">
        <v>116</v>
      </c>
      <c r="Q3" s="378" t="s">
        <v>127</v>
      </c>
      <c r="R3" s="784" t="s">
        <v>116</v>
      </c>
      <c r="S3" s="378" t="s">
        <v>127</v>
      </c>
      <c r="T3" s="784" t="s">
        <v>116</v>
      </c>
      <c r="U3" s="378" t="s">
        <v>127</v>
      </c>
      <c r="V3" s="784" t="s">
        <v>116</v>
      </c>
      <c r="W3" s="378" t="s">
        <v>127</v>
      </c>
      <c r="X3" s="784" t="s">
        <v>116</v>
      </c>
      <c r="Y3" s="378" t="s">
        <v>127</v>
      </c>
      <c r="Z3" s="767" t="s">
        <v>116</v>
      </c>
    </row>
    <row r="4" spans="1:26" ht="22.5" customHeight="1" x14ac:dyDescent="0.25">
      <c r="A4" s="769" t="s">
        <v>285</v>
      </c>
      <c r="B4" s="770"/>
      <c r="C4" s="771"/>
      <c r="D4" s="784"/>
      <c r="E4" s="379">
        <v>3</v>
      </c>
      <c r="F4" s="784"/>
      <c r="G4" s="381">
        <v>13</v>
      </c>
      <c r="H4" s="784"/>
      <c r="I4" s="379">
        <v>9</v>
      </c>
      <c r="J4" s="784"/>
      <c r="K4" s="381">
        <v>0</v>
      </c>
      <c r="L4" s="784"/>
      <c r="M4" s="379">
        <v>7</v>
      </c>
      <c r="N4" s="784"/>
      <c r="O4" s="379">
        <v>-2</v>
      </c>
      <c r="P4" s="784"/>
      <c r="Q4" s="379">
        <v>7</v>
      </c>
      <c r="R4" s="784"/>
      <c r="S4" s="379">
        <v>0</v>
      </c>
      <c r="T4" s="784"/>
      <c r="U4" s="379">
        <v>6</v>
      </c>
      <c r="V4" s="784"/>
      <c r="W4" s="379">
        <v>2</v>
      </c>
      <c r="X4" s="784"/>
      <c r="Y4" s="379">
        <v>-6</v>
      </c>
      <c r="Z4" s="767"/>
    </row>
    <row r="5" spans="1:26" x14ac:dyDescent="0.25">
      <c r="A5" s="772" t="s">
        <v>286</v>
      </c>
      <c r="B5" s="773"/>
      <c r="C5" s="774"/>
      <c r="D5" s="784"/>
      <c r="E5" s="379">
        <v>32</v>
      </c>
      <c r="F5" s="784"/>
      <c r="G5" s="381">
        <v>32</v>
      </c>
      <c r="H5" s="784"/>
      <c r="I5" s="379">
        <v>30</v>
      </c>
      <c r="J5" s="784"/>
      <c r="K5" s="381">
        <v>30</v>
      </c>
      <c r="L5" s="784"/>
      <c r="M5" s="379">
        <v>30</v>
      </c>
      <c r="N5" s="784"/>
      <c r="O5" s="381">
        <v>30</v>
      </c>
      <c r="P5" s="784"/>
      <c r="Q5" s="379">
        <v>30</v>
      </c>
      <c r="R5" s="784"/>
      <c r="S5" s="379">
        <v>30</v>
      </c>
      <c r="T5" s="784"/>
      <c r="U5" s="379">
        <v>30</v>
      </c>
      <c r="V5" s="784"/>
      <c r="W5" s="379">
        <v>30</v>
      </c>
      <c r="X5" s="784"/>
      <c r="Y5" s="379">
        <v>0</v>
      </c>
      <c r="Z5" s="767"/>
    </row>
    <row r="6" spans="1:26" ht="15.75" thickBot="1" x14ac:dyDescent="0.3">
      <c r="A6" s="775" t="s">
        <v>287</v>
      </c>
      <c r="B6" s="776"/>
      <c r="C6" s="777"/>
      <c r="D6" s="785"/>
      <c r="E6" s="382">
        <f>SUM(E4:E5)</f>
        <v>35</v>
      </c>
      <c r="F6" s="785"/>
      <c r="G6" s="383">
        <f>SUM(G4:G5)</f>
        <v>45</v>
      </c>
      <c r="H6" s="785"/>
      <c r="I6" s="382">
        <f>SUM(I4:I5)</f>
        <v>39</v>
      </c>
      <c r="J6" s="785"/>
      <c r="K6" s="383">
        <f>SUM(K4:K5)</f>
        <v>30</v>
      </c>
      <c r="L6" s="785"/>
      <c r="M6" s="382">
        <f>SUM(M4:M5)</f>
        <v>37</v>
      </c>
      <c r="N6" s="785"/>
      <c r="O6" s="383">
        <f>SUM(O4:O5)</f>
        <v>28</v>
      </c>
      <c r="P6" s="785"/>
      <c r="Q6" s="382">
        <f>SUM(Q4:Q5)</f>
        <v>37</v>
      </c>
      <c r="R6" s="785"/>
      <c r="S6" s="382">
        <v>30</v>
      </c>
      <c r="T6" s="785"/>
      <c r="U6" s="382">
        <f>SUM(U4:U5)</f>
        <v>36</v>
      </c>
      <c r="V6" s="785"/>
      <c r="W6" s="382">
        <f>SUM(W4:W5)</f>
        <v>32</v>
      </c>
      <c r="X6" s="785"/>
      <c r="Y6" s="382">
        <f>SUM(Y4:Y5)</f>
        <v>-6</v>
      </c>
      <c r="Z6" s="768"/>
    </row>
    <row r="7" spans="1:26" x14ac:dyDescent="0.25">
      <c r="A7" s="90">
        <v>23</v>
      </c>
      <c r="B7" s="246">
        <v>46174</v>
      </c>
      <c r="C7" s="247">
        <v>46179</v>
      </c>
      <c r="D7" s="402"/>
      <c r="E7" s="403"/>
      <c r="F7" s="764" t="s">
        <v>372</v>
      </c>
      <c r="G7" s="407">
        <v>2</v>
      </c>
      <c r="H7" s="408"/>
      <c r="I7" s="409"/>
      <c r="J7" s="408"/>
      <c r="K7" s="409"/>
      <c r="L7" s="402"/>
      <c r="M7" s="403"/>
      <c r="N7" s="683"/>
      <c r="O7" s="623"/>
      <c r="P7" s="404"/>
      <c r="Q7" s="409"/>
      <c r="R7" s="684"/>
      <c r="S7" s="685"/>
      <c r="T7" s="404"/>
      <c r="U7" s="409"/>
      <c r="V7" s="761" t="s">
        <v>362</v>
      </c>
      <c r="W7" s="409" t="s">
        <v>363</v>
      </c>
      <c r="X7" s="404" t="s">
        <v>364</v>
      </c>
      <c r="Y7" s="409" t="s">
        <v>365</v>
      </c>
      <c r="Z7" s="415"/>
    </row>
    <row r="8" spans="1:26" x14ac:dyDescent="0.25">
      <c r="A8" s="102">
        <v>24</v>
      </c>
      <c r="B8" s="248">
        <f t="shared" ref="B8:C23" si="0">B7+7</f>
        <v>46181</v>
      </c>
      <c r="C8" s="249">
        <f t="shared" si="0"/>
        <v>46186</v>
      </c>
      <c r="D8" s="416" t="s">
        <v>359</v>
      </c>
      <c r="E8" s="417">
        <v>1</v>
      </c>
      <c r="F8" s="419"/>
      <c r="G8" s="420"/>
      <c r="H8" s="421"/>
      <c r="I8" s="422"/>
      <c r="J8" s="765">
        <v>38999</v>
      </c>
      <c r="K8" s="422">
        <v>2</v>
      </c>
      <c r="L8" s="416"/>
      <c r="M8" s="417"/>
      <c r="N8" s="416"/>
      <c r="O8" s="417"/>
      <c r="P8" s="386"/>
      <c r="Q8" s="422"/>
      <c r="R8" s="386"/>
      <c r="S8" s="422"/>
      <c r="T8" s="386"/>
      <c r="U8" s="422"/>
      <c r="V8" s="386"/>
      <c r="W8" s="422"/>
      <c r="X8" s="386"/>
      <c r="Y8" s="422"/>
      <c r="Z8" s="424"/>
    </row>
    <row r="9" spans="1:26" x14ac:dyDescent="0.25">
      <c r="A9" s="90">
        <v>25</v>
      </c>
      <c r="B9" s="246">
        <f t="shared" si="0"/>
        <v>46188</v>
      </c>
      <c r="C9" s="247">
        <f t="shared" si="0"/>
        <v>46193</v>
      </c>
      <c r="D9" s="425" t="s">
        <v>360</v>
      </c>
      <c r="E9" s="426">
        <v>1</v>
      </c>
      <c r="F9" s="428" t="s">
        <v>366</v>
      </c>
      <c r="G9" s="429">
        <v>2</v>
      </c>
      <c r="H9" s="408"/>
      <c r="I9" s="409"/>
      <c r="J9" s="408"/>
      <c r="K9" s="409"/>
      <c r="L9" s="432"/>
      <c r="M9" s="426"/>
      <c r="N9" s="432"/>
      <c r="O9" s="426"/>
      <c r="P9" s="404"/>
      <c r="Q9" s="409"/>
      <c r="R9" s="404"/>
      <c r="S9" s="409"/>
      <c r="T9" s="404"/>
      <c r="U9" s="409"/>
      <c r="V9" s="404"/>
      <c r="W9" s="409"/>
      <c r="X9" s="404"/>
      <c r="Y9" s="409"/>
      <c r="Z9" s="435"/>
    </row>
    <row r="10" spans="1:26" x14ac:dyDescent="0.25">
      <c r="A10" s="102">
        <v>26</v>
      </c>
      <c r="B10" s="248">
        <f t="shared" si="0"/>
        <v>46195</v>
      </c>
      <c r="C10" s="249">
        <f t="shared" si="0"/>
        <v>46200</v>
      </c>
      <c r="D10" s="416" t="s">
        <v>361</v>
      </c>
      <c r="E10" s="417">
        <v>1</v>
      </c>
      <c r="F10" s="419"/>
      <c r="G10" s="420"/>
      <c r="H10" s="421"/>
      <c r="I10" s="422"/>
      <c r="J10" s="421"/>
      <c r="K10" s="422"/>
      <c r="L10" s="416"/>
      <c r="M10" s="417"/>
      <c r="N10" s="416"/>
      <c r="O10" s="417"/>
      <c r="P10" s="386"/>
      <c r="Q10" s="422"/>
      <c r="R10" s="670">
        <v>46197</v>
      </c>
      <c r="S10" s="422">
        <v>1</v>
      </c>
      <c r="T10" s="386"/>
      <c r="U10" s="422"/>
      <c r="V10" s="386"/>
      <c r="W10" s="422"/>
      <c r="X10" s="386"/>
      <c r="Y10" s="422"/>
      <c r="Z10" s="424" t="s">
        <v>10</v>
      </c>
    </row>
    <row r="11" spans="1:26" x14ac:dyDescent="0.25">
      <c r="A11" s="90">
        <v>27</v>
      </c>
      <c r="B11" s="246">
        <f t="shared" si="0"/>
        <v>46202</v>
      </c>
      <c r="C11" s="247">
        <f t="shared" si="0"/>
        <v>46207</v>
      </c>
      <c r="D11" s="436"/>
      <c r="E11" s="403"/>
      <c r="F11" s="532" t="s">
        <v>371</v>
      </c>
      <c r="G11" s="407">
        <v>2</v>
      </c>
      <c r="H11" s="682"/>
      <c r="I11" s="409"/>
      <c r="J11" s="408"/>
      <c r="K11" s="409"/>
      <c r="L11" s="402"/>
      <c r="M11" s="403"/>
      <c r="N11" s="402"/>
      <c r="O11" s="403"/>
      <c r="P11" s="404"/>
      <c r="Q11" s="409"/>
      <c r="R11" s="404"/>
      <c r="S11" s="409"/>
      <c r="T11" s="404"/>
      <c r="U11" s="409"/>
      <c r="V11" s="404" t="s">
        <v>373</v>
      </c>
      <c r="W11" s="409">
        <v>2</v>
      </c>
      <c r="X11" s="404"/>
      <c r="Y11" s="409"/>
      <c r="Z11" s="415" t="s">
        <v>10</v>
      </c>
    </row>
    <row r="12" spans="1:26" x14ac:dyDescent="0.25">
      <c r="A12" s="583">
        <v>28</v>
      </c>
      <c r="B12" s="537">
        <f t="shared" si="0"/>
        <v>46209</v>
      </c>
      <c r="C12" s="538">
        <f t="shared" si="0"/>
        <v>46214</v>
      </c>
      <c r="D12" s="584" t="s">
        <v>299</v>
      </c>
      <c r="E12" s="585">
        <v>1</v>
      </c>
      <c r="F12" s="545"/>
      <c r="G12" s="586"/>
      <c r="H12" s="587"/>
      <c r="I12" s="588"/>
      <c r="J12" s="587"/>
      <c r="K12" s="588"/>
      <c r="L12" s="589"/>
      <c r="M12" s="585"/>
      <c r="N12" s="589"/>
      <c r="O12" s="585"/>
      <c r="P12" s="539"/>
      <c r="Q12" s="588"/>
      <c r="R12" s="539"/>
      <c r="S12" s="588"/>
      <c r="T12" s="539"/>
      <c r="U12" s="588"/>
      <c r="V12" s="681"/>
      <c r="W12" s="588"/>
      <c r="X12" s="681" t="s">
        <v>10</v>
      </c>
      <c r="Y12" s="588">
        <v>6</v>
      </c>
      <c r="Z12" s="590" t="s">
        <v>10</v>
      </c>
    </row>
    <row r="13" spans="1:26" x14ac:dyDescent="0.25">
      <c r="A13" s="591">
        <v>29</v>
      </c>
      <c r="B13" s="537">
        <f t="shared" si="0"/>
        <v>46216</v>
      </c>
      <c r="C13" s="538">
        <f t="shared" si="0"/>
        <v>46221</v>
      </c>
      <c r="D13" s="589" t="s">
        <v>10</v>
      </c>
      <c r="E13" s="585">
        <v>5</v>
      </c>
      <c r="F13" s="545"/>
      <c r="G13" s="586"/>
      <c r="H13" s="587"/>
      <c r="I13" s="588"/>
      <c r="J13" s="587"/>
      <c r="K13" s="588"/>
      <c r="L13" s="584"/>
      <c r="M13" s="585"/>
      <c r="N13" s="584"/>
      <c r="O13" s="585"/>
      <c r="P13" s="626"/>
      <c r="Q13" s="588"/>
      <c r="R13" s="626"/>
      <c r="S13" s="588"/>
      <c r="T13" s="626"/>
      <c r="U13" s="588"/>
      <c r="V13" s="626"/>
      <c r="W13" s="588"/>
      <c r="X13" s="626" t="s">
        <v>292</v>
      </c>
      <c r="Y13" s="588">
        <v>1</v>
      </c>
      <c r="Z13" s="590"/>
    </row>
    <row r="14" spans="1:26" x14ac:dyDescent="0.25">
      <c r="A14" s="583">
        <v>30</v>
      </c>
      <c r="B14" s="537">
        <f t="shared" si="0"/>
        <v>46223</v>
      </c>
      <c r="C14" s="538">
        <f t="shared" si="0"/>
        <v>46228</v>
      </c>
      <c r="D14" s="584" t="s">
        <v>10</v>
      </c>
      <c r="E14" s="585">
        <v>6</v>
      </c>
      <c r="F14" s="545"/>
      <c r="G14" s="586"/>
      <c r="H14" s="587"/>
      <c r="I14" s="588"/>
      <c r="J14" s="587"/>
      <c r="K14" s="588"/>
      <c r="L14" s="584" t="s">
        <v>10</v>
      </c>
      <c r="M14" s="585">
        <v>6</v>
      </c>
      <c r="N14" s="584" t="s">
        <v>369</v>
      </c>
      <c r="O14" s="585">
        <v>3</v>
      </c>
      <c r="P14" s="539"/>
      <c r="Q14" s="588"/>
      <c r="R14" s="539"/>
      <c r="S14" s="588"/>
      <c r="T14" s="539"/>
      <c r="U14" s="588"/>
      <c r="V14" s="539"/>
      <c r="W14" s="588"/>
      <c r="X14" s="539"/>
      <c r="Y14" s="588"/>
      <c r="Z14" s="590"/>
    </row>
    <row r="15" spans="1:26" x14ac:dyDescent="0.25">
      <c r="A15" s="591">
        <v>31</v>
      </c>
      <c r="B15" s="537">
        <f t="shared" si="0"/>
        <v>46230</v>
      </c>
      <c r="C15" s="538">
        <f t="shared" si="0"/>
        <v>46235</v>
      </c>
      <c r="D15" s="584" t="s">
        <v>10</v>
      </c>
      <c r="E15" s="585">
        <v>6</v>
      </c>
      <c r="F15" s="545"/>
      <c r="G15" s="586"/>
      <c r="H15" s="587"/>
      <c r="I15" s="588"/>
      <c r="J15" s="587"/>
      <c r="K15" s="588"/>
      <c r="L15" s="584" t="s">
        <v>10</v>
      </c>
      <c r="M15" s="585">
        <v>6</v>
      </c>
      <c r="N15" s="584"/>
      <c r="O15" s="585"/>
      <c r="P15" s="626"/>
      <c r="Q15" s="588"/>
      <c r="R15" s="626"/>
      <c r="S15" s="588"/>
      <c r="T15" s="626"/>
      <c r="U15" s="588"/>
      <c r="V15" s="626" t="s">
        <v>10</v>
      </c>
      <c r="W15" s="588">
        <v>6</v>
      </c>
      <c r="X15" s="626"/>
      <c r="Y15" s="588"/>
      <c r="Z15" s="590"/>
    </row>
    <row r="16" spans="1:26" x14ac:dyDescent="0.25">
      <c r="A16" s="349">
        <v>32</v>
      </c>
      <c r="B16" s="350">
        <f t="shared" si="0"/>
        <v>46237</v>
      </c>
      <c r="C16" s="351">
        <f t="shared" si="0"/>
        <v>46242</v>
      </c>
      <c r="D16" s="443"/>
      <c r="E16" s="444"/>
      <c r="F16" s="446"/>
      <c r="G16" s="447"/>
      <c r="H16" s="448"/>
      <c r="I16" s="449"/>
      <c r="J16" s="448" t="s">
        <v>10</v>
      </c>
      <c r="K16" s="449">
        <v>5</v>
      </c>
      <c r="L16" s="443" t="s">
        <v>10</v>
      </c>
      <c r="M16" s="444">
        <v>6</v>
      </c>
      <c r="N16" s="443" t="s">
        <v>10</v>
      </c>
      <c r="O16" s="444">
        <v>6</v>
      </c>
      <c r="P16" s="445"/>
      <c r="Q16" s="449"/>
      <c r="R16" s="445" t="s">
        <v>10</v>
      </c>
      <c r="S16" s="449">
        <v>6</v>
      </c>
      <c r="T16" s="445" t="s">
        <v>10</v>
      </c>
      <c r="U16" s="449">
        <v>5</v>
      </c>
      <c r="V16" s="445" t="s">
        <v>10</v>
      </c>
      <c r="W16" s="449">
        <v>6</v>
      </c>
      <c r="X16" s="445"/>
      <c r="Y16" s="449"/>
      <c r="Z16" s="453"/>
    </row>
    <row r="17" spans="1:26" x14ac:dyDescent="0.25">
      <c r="A17" s="352">
        <v>33</v>
      </c>
      <c r="B17" s="350">
        <f t="shared" si="0"/>
        <v>46244</v>
      </c>
      <c r="C17" s="351">
        <f t="shared" si="0"/>
        <v>46249</v>
      </c>
      <c r="D17" s="443"/>
      <c r="E17" s="444"/>
      <c r="F17" s="446"/>
      <c r="G17" s="447"/>
      <c r="H17" s="448" t="s">
        <v>10</v>
      </c>
      <c r="I17" s="449">
        <v>4</v>
      </c>
      <c r="J17" s="448"/>
      <c r="K17" s="449"/>
      <c r="L17" s="443"/>
      <c r="M17" s="444"/>
      <c r="N17" s="443" t="s">
        <v>10</v>
      </c>
      <c r="O17" s="444">
        <v>5</v>
      </c>
      <c r="P17" s="454" t="s">
        <v>10</v>
      </c>
      <c r="Q17" s="449">
        <v>4</v>
      </c>
      <c r="R17" s="454" t="s">
        <v>10</v>
      </c>
      <c r="S17" s="449">
        <v>5</v>
      </c>
      <c r="T17" s="454" t="s">
        <v>10</v>
      </c>
      <c r="U17" s="449">
        <v>5</v>
      </c>
      <c r="V17" s="454"/>
      <c r="W17" s="449"/>
      <c r="X17" s="445" t="s">
        <v>10</v>
      </c>
      <c r="Y17" s="449">
        <v>5</v>
      </c>
      <c r="Z17" s="453"/>
    </row>
    <row r="18" spans="1:26" x14ac:dyDescent="0.25">
      <c r="A18" s="583">
        <v>34</v>
      </c>
      <c r="B18" s="537">
        <f t="shared" si="0"/>
        <v>46251</v>
      </c>
      <c r="C18" s="538">
        <f t="shared" si="0"/>
        <v>46256</v>
      </c>
      <c r="D18" s="584"/>
      <c r="E18" s="585"/>
      <c r="F18" s="686"/>
      <c r="G18" s="586"/>
      <c r="H18" s="587" t="s">
        <v>10</v>
      </c>
      <c r="I18" s="588">
        <v>6</v>
      </c>
      <c r="J18" s="587"/>
      <c r="K18" s="588"/>
      <c r="L18" s="584"/>
      <c r="M18" s="585"/>
      <c r="N18" s="584" t="s">
        <v>10</v>
      </c>
      <c r="O18" s="585">
        <v>6</v>
      </c>
      <c r="P18" s="539" t="s">
        <v>10</v>
      </c>
      <c r="Q18" s="588">
        <v>6</v>
      </c>
      <c r="R18" s="539" t="s">
        <v>10</v>
      </c>
      <c r="S18" s="588">
        <v>6</v>
      </c>
      <c r="T18" s="539" t="s">
        <v>10</v>
      </c>
      <c r="U18" s="588">
        <v>6</v>
      </c>
      <c r="V18" s="539"/>
      <c r="W18" s="588"/>
      <c r="X18" s="539"/>
      <c r="Y18" s="588"/>
      <c r="Z18" s="590"/>
    </row>
    <row r="19" spans="1:26" x14ac:dyDescent="0.25">
      <c r="A19" s="591">
        <v>35</v>
      </c>
      <c r="B19" s="537">
        <f t="shared" si="0"/>
        <v>46258</v>
      </c>
      <c r="C19" s="538">
        <f t="shared" si="0"/>
        <v>46263</v>
      </c>
      <c r="D19" s="584"/>
      <c r="E19" s="585"/>
      <c r="F19" s="545"/>
      <c r="G19" s="586"/>
      <c r="H19" s="587" t="s">
        <v>10</v>
      </c>
      <c r="I19" s="588">
        <v>6</v>
      </c>
      <c r="J19" s="587" t="s">
        <v>10</v>
      </c>
      <c r="K19" s="588">
        <v>5</v>
      </c>
      <c r="L19" s="584"/>
      <c r="M19" s="585"/>
      <c r="N19" s="584"/>
      <c r="O19" s="585"/>
      <c r="P19" s="626" t="s">
        <v>10</v>
      </c>
      <c r="Q19" s="588">
        <v>6</v>
      </c>
      <c r="R19" s="626"/>
      <c r="S19" s="588"/>
      <c r="T19" s="626" t="s">
        <v>294</v>
      </c>
      <c r="U19" s="588">
        <v>1</v>
      </c>
      <c r="V19" s="584"/>
      <c r="W19" s="585"/>
      <c r="X19" s="584"/>
      <c r="Y19" s="585"/>
      <c r="Z19" s="594"/>
    </row>
    <row r="20" spans="1:26" ht="24" x14ac:dyDescent="0.25">
      <c r="A20" s="102">
        <v>36</v>
      </c>
      <c r="B20" s="248">
        <f t="shared" si="0"/>
        <v>46265</v>
      </c>
      <c r="C20" s="249">
        <f t="shared" si="0"/>
        <v>46270</v>
      </c>
      <c r="D20" s="416"/>
      <c r="E20" s="417"/>
      <c r="F20" s="419"/>
      <c r="G20" s="420"/>
      <c r="H20" s="421" t="s">
        <v>370</v>
      </c>
      <c r="I20" s="422">
        <v>2</v>
      </c>
      <c r="J20" s="421"/>
      <c r="K20" s="422"/>
      <c r="L20" s="416"/>
      <c r="M20" s="417"/>
      <c r="N20" s="416"/>
      <c r="O20" s="417"/>
      <c r="P20" s="386" t="s">
        <v>374</v>
      </c>
      <c r="Q20" s="422">
        <v>1.5</v>
      </c>
      <c r="R20" s="386"/>
      <c r="S20" s="422"/>
      <c r="T20" s="386"/>
      <c r="U20" s="422"/>
      <c r="V20" s="386"/>
      <c r="W20" s="422"/>
      <c r="X20" s="694"/>
      <c r="Y20" s="422"/>
      <c r="Z20" s="424"/>
    </row>
    <row r="21" spans="1:26" x14ac:dyDescent="0.25">
      <c r="A21" s="90">
        <v>37</v>
      </c>
      <c r="B21" s="246">
        <f t="shared" si="0"/>
        <v>46272</v>
      </c>
      <c r="C21" s="247">
        <f t="shared" si="0"/>
        <v>46277</v>
      </c>
      <c r="D21" s="402"/>
      <c r="E21" s="403"/>
      <c r="F21" s="406"/>
      <c r="G21" s="407"/>
      <c r="H21" s="402"/>
      <c r="I21" s="409"/>
      <c r="J21" s="402"/>
      <c r="K21" s="409"/>
      <c r="L21" s="402"/>
      <c r="M21" s="403"/>
      <c r="N21" s="402"/>
      <c r="O21" s="403"/>
      <c r="P21" s="402"/>
      <c r="Q21" s="409"/>
      <c r="R21" s="402"/>
      <c r="S21" s="409"/>
      <c r="T21" s="402"/>
      <c r="U21" s="409"/>
      <c r="V21" s="402"/>
      <c r="W21" s="409"/>
      <c r="X21" s="402"/>
      <c r="Y21" s="409"/>
      <c r="Z21" s="415"/>
    </row>
    <row r="22" spans="1:26" x14ac:dyDescent="0.25">
      <c r="A22" s="102">
        <v>38</v>
      </c>
      <c r="B22" s="248">
        <f t="shared" si="0"/>
        <v>46279</v>
      </c>
      <c r="C22" s="249">
        <f t="shared" si="0"/>
        <v>46284</v>
      </c>
      <c r="D22" s="416"/>
      <c r="E22" s="417"/>
      <c r="F22" s="419"/>
      <c r="G22" s="420"/>
      <c r="H22" s="421"/>
      <c r="I22" s="422"/>
      <c r="J22" s="421" t="s">
        <v>298</v>
      </c>
      <c r="K22" s="422" t="s">
        <v>166</v>
      </c>
      <c r="L22" s="416"/>
      <c r="M22" s="417"/>
      <c r="N22" s="416"/>
      <c r="O22" s="417"/>
      <c r="P22" s="437"/>
      <c r="Q22" s="422"/>
      <c r="R22" s="416"/>
      <c r="S22" s="422"/>
      <c r="T22" s="416"/>
      <c r="U22" s="422"/>
      <c r="V22" s="416"/>
      <c r="W22" s="422"/>
      <c r="X22" s="416"/>
      <c r="Y22" s="422"/>
      <c r="Z22" s="424"/>
    </row>
    <row r="23" spans="1:26" x14ac:dyDescent="0.25">
      <c r="A23" s="90">
        <v>39</v>
      </c>
      <c r="B23" s="246">
        <f t="shared" si="0"/>
        <v>46286</v>
      </c>
      <c r="C23" s="247">
        <f t="shared" si="0"/>
        <v>46291</v>
      </c>
      <c r="D23" s="436"/>
      <c r="E23" s="403"/>
      <c r="F23" s="406"/>
      <c r="G23" s="407"/>
      <c r="H23" s="402"/>
      <c r="I23" s="403"/>
      <c r="J23" s="402"/>
      <c r="K23" s="403"/>
      <c r="L23" s="402"/>
      <c r="M23" s="403"/>
      <c r="N23" s="402"/>
      <c r="O23" s="403"/>
      <c r="P23" s="408"/>
      <c r="Q23" s="409"/>
      <c r="R23" s="408"/>
      <c r="S23" s="409"/>
      <c r="T23" s="408"/>
      <c r="U23" s="409"/>
      <c r="V23" s="408"/>
      <c r="W23" s="409"/>
      <c r="X23" s="408"/>
      <c r="Y23" s="409"/>
      <c r="Z23" s="415"/>
    </row>
    <row r="24" spans="1:26" x14ac:dyDescent="0.25">
      <c r="A24" s="102">
        <v>40</v>
      </c>
      <c r="B24" s="248">
        <f t="shared" ref="B24:C39" si="1">B23+7</f>
        <v>46293</v>
      </c>
      <c r="C24" s="249">
        <f t="shared" si="1"/>
        <v>46298</v>
      </c>
      <c r="D24" s="416"/>
      <c r="E24" s="417"/>
      <c r="F24" s="419"/>
      <c r="G24" s="420"/>
      <c r="H24" s="416"/>
      <c r="I24" s="417"/>
      <c r="J24" s="416"/>
      <c r="K24" s="417"/>
      <c r="L24" s="416"/>
      <c r="M24" s="417"/>
      <c r="N24" s="416"/>
      <c r="O24" s="417"/>
      <c r="P24" s="421"/>
      <c r="Q24" s="422"/>
      <c r="R24" s="421"/>
      <c r="S24" s="422"/>
      <c r="T24" s="421"/>
      <c r="U24" s="422"/>
      <c r="V24" s="421"/>
      <c r="W24" s="422"/>
      <c r="X24" s="421"/>
      <c r="Y24" s="422"/>
      <c r="Z24" s="424"/>
    </row>
    <row r="25" spans="1:26" x14ac:dyDescent="0.25">
      <c r="A25" s="90">
        <v>41</v>
      </c>
      <c r="B25" s="246">
        <f t="shared" si="1"/>
        <v>46300</v>
      </c>
      <c r="C25" s="247">
        <f t="shared" si="1"/>
        <v>46305</v>
      </c>
      <c r="D25" s="402"/>
      <c r="E25" s="403"/>
      <c r="F25" s="406"/>
      <c r="G25" s="407"/>
      <c r="H25" s="408"/>
      <c r="I25" s="409"/>
      <c r="J25" s="408"/>
      <c r="K25" s="409"/>
      <c r="L25" s="402"/>
      <c r="M25" s="403"/>
      <c r="N25" s="402"/>
      <c r="O25" s="403"/>
      <c r="P25" s="408"/>
      <c r="Q25" s="409"/>
      <c r="R25" s="408"/>
      <c r="S25" s="409"/>
      <c r="T25" s="408"/>
      <c r="U25" s="409"/>
      <c r="V25" s="408"/>
      <c r="W25" s="409"/>
      <c r="X25" s="408"/>
      <c r="Y25" s="409"/>
      <c r="Z25" s="415"/>
    </row>
    <row r="26" spans="1:26" x14ac:dyDescent="0.25">
      <c r="A26" s="102">
        <v>42</v>
      </c>
      <c r="B26" s="248">
        <f t="shared" si="1"/>
        <v>46307</v>
      </c>
      <c r="C26" s="249">
        <f t="shared" si="1"/>
        <v>46312</v>
      </c>
      <c r="D26" s="416"/>
      <c r="E26" s="417"/>
      <c r="F26" s="419"/>
      <c r="G26" s="420"/>
      <c r="H26" s="421"/>
      <c r="I26" s="422"/>
      <c r="J26" s="421"/>
      <c r="K26" s="422"/>
      <c r="L26" s="416"/>
      <c r="M26" s="417"/>
      <c r="N26" s="416"/>
      <c r="O26" s="417"/>
      <c r="P26" s="421"/>
      <c r="Q26" s="422"/>
      <c r="R26" s="421"/>
      <c r="S26" s="422"/>
      <c r="T26" s="421"/>
      <c r="U26" s="422"/>
      <c r="V26" s="421"/>
      <c r="W26" s="422"/>
      <c r="X26" s="421"/>
      <c r="Y26" s="422"/>
      <c r="Z26" s="424"/>
    </row>
    <row r="27" spans="1:26" x14ac:dyDescent="0.25">
      <c r="A27" s="591">
        <v>43</v>
      </c>
      <c r="B27" s="537">
        <f t="shared" si="1"/>
        <v>46314</v>
      </c>
      <c r="C27" s="538">
        <f t="shared" si="1"/>
        <v>46319</v>
      </c>
      <c r="D27" s="584"/>
      <c r="E27" s="585"/>
      <c r="F27" s="545"/>
      <c r="G27" s="586"/>
      <c r="H27" s="587"/>
      <c r="I27" s="588"/>
      <c r="J27" s="587"/>
      <c r="K27" s="588"/>
      <c r="L27" s="584"/>
      <c r="M27" s="585"/>
      <c r="N27" s="584"/>
      <c r="O27" s="585"/>
      <c r="P27" s="587"/>
      <c r="Q27" s="588"/>
      <c r="R27" s="587"/>
      <c r="S27" s="588"/>
      <c r="T27" s="587"/>
      <c r="U27" s="588"/>
      <c r="V27" s="587"/>
      <c r="W27" s="588"/>
      <c r="X27" s="587"/>
      <c r="Y27" s="588"/>
      <c r="Z27" s="590"/>
    </row>
    <row r="28" spans="1:26" x14ac:dyDescent="0.25">
      <c r="A28" s="583">
        <v>44</v>
      </c>
      <c r="B28" s="537">
        <f t="shared" si="1"/>
        <v>46321</v>
      </c>
      <c r="C28" s="538">
        <f t="shared" si="1"/>
        <v>46326</v>
      </c>
      <c r="D28" s="589" t="s">
        <v>368</v>
      </c>
      <c r="E28" s="585">
        <v>2</v>
      </c>
      <c r="F28" s="545"/>
      <c r="G28" s="586"/>
      <c r="H28" s="587"/>
      <c r="I28" s="588"/>
      <c r="J28" s="587"/>
      <c r="K28" s="588"/>
      <c r="L28" s="584"/>
      <c r="M28" s="585"/>
      <c r="N28" s="584"/>
      <c r="O28" s="585"/>
      <c r="P28" s="587"/>
      <c r="Q28" s="588"/>
      <c r="R28" s="587"/>
      <c r="S28" s="588"/>
      <c r="T28" s="587"/>
      <c r="U28" s="588"/>
      <c r="V28" s="587"/>
      <c r="W28" s="588"/>
      <c r="X28" s="587"/>
      <c r="Y28" s="588"/>
      <c r="Z28" s="590"/>
    </row>
    <row r="29" spans="1:26" x14ac:dyDescent="0.25">
      <c r="A29" s="90">
        <v>45</v>
      </c>
      <c r="B29" s="246">
        <f t="shared" si="1"/>
        <v>46328</v>
      </c>
      <c r="C29" s="247">
        <f t="shared" si="1"/>
        <v>46333</v>
      </c>
      <c r="D29" s="402"/>
      <c r="E29" s="403"/>
      <c r="F29" s="406"/>
      <c r="G29" s="407"/>
      <c r="H29" s="408"/>
      <c r="I29" s="409"/>
      <c r="J29" s="408"/>
      <c r="K29" s="409"/>
      <c r="L29" s="402"/>
      <c r="M29" s="403"/>
      <c r="N29" s="402"/>
      <c r="O29" s="403"/>
      <c r="P29" s="408"/>
      <c r="Q29" s="409"/>
      <c r="R29" s="408"/>
      <c r="S29" s="409"/>
      <c r="T29" s="408"/>
      <c r="U29" s="409"/>
      <c r="V29" s="408"/>
      <c r="W29" s="409"/>
      <c r="X29" s="408"/>
      <c r="Y29" s="409"/>
      <c r="Z29" s="415"/>
    </row>
    <row r="30" spans="1:26" x14ac:dyDescent="0.25">
      <c r="A30" s="102">
        <v>46</v>
      </c>
      <c r="B30" s="248">
        <f t="shared" si="1"/>
        <v>46335</v>
      </c>
      <c r="C30" s="249">
        <f t="shared" si="1"/>
        <v>46340</v>
      </c>
      <c r="D30" s="416"/>
      <c r="E30" s="417"/>
      <c r="F30" s="530"/>
      <c r="G30" s="420"/>
      <c r="H30" s="421"/>
      <c r="I30" s="422"/>
      <c r="J30" s="421"/>
      <c r="K30" s="422"/>
      <c r="L30" s="416"/>
      <c r="M30" s="417"/>
      <c r="N30" s="416"/>
      <c r="O30" s="417"/>
      <c r="P30" s="421"/>
      <c r="Q30" s="422"/>
      <c r="R30" s="421"/>
      <c r="S30" s="422"/>
      <c r="T30" s="421"/>
      <c r="U30" s="422"/>
      <c r="V30" s="421"/>
      <c r="W30" s="422"/>
      <c r="X30" s="421"/>
      <c r="Y30" s="422"/>
      <c r="Z30" s="424"/>
    </row>
    <row r="31" spans="1:26" x14ac:dyDescent="0.25">
      <c r="A31" s="90">
        <v>47</v>
      </c>
      <c r="B31" s="246">
        <f t="shared" si="1"/>
        <v>46342</v>
      </c>
      <c r="C31" s="247">
        <f t="shared" si="1"/>
        <v>46347</v>
      </c>
      <c r="D31" s="402"/>
      <c r="E31" s="403"/>
      <c r="F31" s="406"/>
      <c r="G31" s="407"/>
      <c r="H31" s="408"/>
      <c r="I31" s="409"/>
      <c r="J31" s="408"/>
      <c r="K31" s="409"/>
      <c r="L31" s="402"/>
      <c r="M31" s="403"/>
      <c r="N31" s="402"/>
      <c r="O31" s="403"/>
      <c r="P31" s="408"/>
      <c r="Q31" s="409"/>
      <c r="R31" s="408"/>
      <c r="S31" s="409"/>
      <c r="T31" s="408"/>
      <c r="U31" s="409"/>
      <c r="V31" s="408"/>
      <c r="W31" s="409"/>
      <c r="X31" s="408"/>
      <c r="Y31" s="409"/>
      <c r="Z31" s="415"/>
    </row>
    <row r="32" spans="1:26" x14ac:dyDescent="0.25">
      <c r="A32" s="102">
        <v>48</v>
      </c>
      <c r="B32" s="248">
        <f t="shared" si="1"/>
        <v>46349</v>
      </c>
      <c r="C32" s="249">
        <f t="shared" si="1"/>
        <v>46354</v>
      </c>
      <c r="D32" s="416"/>
      <c r="E32" s="417"/>
      <c r="F32" s="419"/>
      <c r="G32" s="420"/>
      <c r="H32" s="421"/>
      <c r="I32" s="422"/>
      <c r="J32" s="421"/>
      <c r="K32" s="422"/>
      <c r="L32" s="416"/>
      <c r="M32" s="417"/>
      <c r="N32" s="416"/>
      <c r="O32" s="417"/>
      <c r="P32" s="421"/>
      <c r="Q32" s="422"/>
      <c r="R32" s="421"/>
      <c r="S32" s="422"/>
      <c r="T32" s="421"/>
      <c r="U32" s="422"/>
      <c r="V32" s="421"/>
      <c r="W32" s="422"/>
      <c r="X32" s="421"/>
      <c r="Y32" s="422"/>
      <c r="Z32" s="424"/>
    </row>
    <row r="33" spans="1:26" x14ac:dyDescent="0.25">
      <c r="A33" s="90">
        <v>49</v>
      </c>
      <c r="B33" s="246">
        <f t="shared" si="1"/>
        <v>46356</v>
      </c>
      <c r="C33" s="247">
        <f t="shared" si="1"/>
        <v>46361</v>
      </c>
      <c r="D33" s="402"/>
      <c r="E33" s="403"/>
      <c r="F33" s="532"/>
      <c r="G33" s="407"/>
      <c r="H33" s="531"/>
      <c r="I33" s="409"/>
      <c r="J33" s="531"/>
      <c r="K33" s="409"/>
      <c r="L33" s="402"/>
      <c r="M33" s="403"/>
      <c r="N33" s="402"/>
      <c r="O33" s="403"/>
      <c r="P33" s="408"/>
      <c r="Q33" s="409"/>
      <c r="R33" s="408"/>
      <c r="S33" s="409"/>
      <c r="T33" s="408"/>
      <c r="U33" s="409"/>
      <c r="V33" s="408"/>
      <c r="W33" s="409"/>
      <c r="X33" s="408"/>
      <c r="Y33" s="409"/>
      <c r="Z33" s="415"/>
    </row>
    <row r="34" spans="1:26" x14ac:dyDescent="0.25">
      <c r="A34" s="102">
        <v>50</v>
      </c>
      <c r="B34" s="248">
        <f t="shared" si="1"/>
        <v>46363</v>
      </c>
      <c r="C34" s="249">
        <f t="shared" si="1"/>
        <v>46368</v>
      </c>
      <c r="D34" s="416"/>
      <c r="E34" s="417"/>
      <c r="F34" s="419"/>
      <c r="G34" s="420"/>
      <c r="H34" s="421"/>
      <c r="I34" s="422"/>
      <c r="J34" s="421"/>
      <c r="K34" s="422"/>
      <c r="L34" s="416"/>
      <c r="M34" s="417"/>
      <c r="N34" s="416"/>
      <c r="O34" s="417"/>
      <c r="P34" s="421"/>
      <c r="Q34" s="422"/>
      <c r="R34" s="421"/>
      <c r="S34" s="422"/>
      <c r="T34" s="421"/>
      <c r="U34" s="422"/>
      <c r="V34" s="421"/>
      <c r="W34" s="422"/>
      <c r="X34" s="421"/>
      <c r="Y34" s="422"/>
      <c r="Z34" s="424"/>
    </row>
    <row r="35" spans="1:26" x14ac:dyDescent="0.25">
      <c r="A35" s="90">
        <v>51</v>
      </c>
      <c r="B35" s="246">
        <f t="shared" si="1"/>
        <v>46370</v>
      </c>
      <c r="C35" s="247">
        <f t="shared" si="1"/>
        <v>46375</v>
      </c>
      <c r="D35" s="402"/>
      <c r="E35" s="403"/>
      <c r="F35" s="532"/>
      <c r="G35" s="407"/>
      <c r="H35" s="408"/>
      <c r="I35" s="409"/>
      <c r="J35" s="408"/>
      <c r="K35" s="409"/>
      <c r="L35" s="402"/>
      <c r="M35" s="403"/>
      <c r="N35" s="402"/>
      <c r="O35" s="403"/>
      <c r="P35" s="408"/>
      <c r="Q35" s="409"/>
      <c r="R35" s="408"/>
      <c r="S35" s="409"/>
      <c r="T35" s="408"/>
      <c r="U35" s="409"/>
      <c r="V35" s="408"/>
      <c r="W35" s="409"/>
      <c r="X35" s="408"/>
      <c r="Y35" s="409"/>
      <c r="Z35" s="415"/>
    </row>
    <row r="36" spans="1:26" s="595" customFormat="1" ht="15.75" customHeight="1" thickBot="1" x14ac:dyDescent="0.3">
      <c r="A36" s="628">
        <v>52</v>
      </c>
      <c r="B36" s="629">
        <f t="shared" si="1"/>
        <v>46377</v>
      </c>
      <c r="C36" s="630">
        <f t="shared" si="1"/>
        <v>46382</v>
      </c>
      <c r="D36" s="687"/>
      <c r="E36" s="562"/>
      <c r="F36" s="631"/>
      <c r="G36" s="632"/>
      <c r="H36" s="645"/>
      <c r="I36" s="634"/>
      <c r="J36" s="633"/>
      <c r="K36" s="634"/>
      <c r="L36" s="561"/>
      <c r="M36" s="562"/>
      <c r="N36" s="561"/>
      <c r="O36" s="562"/>
      <c r="P36" s="633"/>
      <c r="Q36" s="634"/>
      <c r="R36" s="633"/>
      <c r="S36" s="634"/>
      <c r="T36" s="633"/>
      <c r="U36" s="634"/>
      <c r="V36" s="633"/>
      <c r="W36" s="634"/>
      <c r="X36" s="633"/>
      <c r="Y36" s="634"/>
      <c r="Z36" s="635"/>
    </row>
    <row r="37" spans="1:26" s="595" customFormat="1" ht="15" customHeight="1" x14ac:dyDescent="0.25">
      <c r="A37" s="636">
        <v>1</v>
      </c>
      <c r="B37" s="637">
        <f t="shared" si="1"/>
        <v>46384</v>
      </c>
      <c r="C37" s="638">
        <f t="shared" si="1"/>
        <v>46389</v>
      </c>
      <c r="D37" s="573"/>
      <c r="E37" s="574"/>
      <c r="F37" s="578"/>
      <c r="G37" s="575"/>
      <c r="H37" s="647"/>
      <c r="I37" s="574"/>
      <c r="J37" s="646"/>
      <c r="K37" s="575"/>
      <c r="L37" s="647"/>
      <c r="M37" s="574"/>
      <c r="N37" s="579"/>
      <c r="O37" s="575"/>
      <c r="P37" s="580"/>
      <c r="Q37" s="577"/>
      <c r="R37" s="580"/>
      <c r="S37" s="577"/>
      <c r="T37" s="580"/>
      <c r="U37" s="577"/>
      <c r="V37" s="580"/>
      <c r="W37" s="577"/>
      <c r="X37" s="580"/>
      <c r="Y37" s="577"/>
      <c r="Z37" s="581"/>
    </row>
    <row r="38" spans="1:26" ht="15" customHeight="1" x14ac:dyDescent="0.25">
      <c r="A38" s="100">
        <v>2</v>
      </c>
      <c r="B38" s="248">
        <f t="shared" si="1"/>
        <v>46391</v>
      </c>
      <c r="C38" s="249">
        <f t="shared" si="1"/>
        <v>46396</v>
      </c>
      <c r="D38" s="416"/>
      <c r="E38" s="487"/>
      <c r="F38" s="395"/>
      <c r="G38" s="492"/>
      <c r="H38" s="493"/>
      <c r="I38" s="494"/>
      <c r="J38" s="395"/>
      <c r="K38" s="492"/>
      <c r="L38" s="386"/>
      <c r="M38" s="487"/>
      <c r="N38" s="386"/>
      <c r="O38" s="492"/>
      <c r="P38" s="493"/>
      <c r="Q38" s="494"/>
      <c r="R38" s="493"/>
      <c r="S38" s="494"/>
      <c r="T38" s="493"/>
      <c r="U38" s="494"/>
      <c r="V38" s="493"/>
      <c r="W38" s="494"/>
      <c r="X38" s="493"/>
      <c r="Y38" s="494"/>
      <c r="Z38" s="496"/>
    </row>
    <row r="39" spans="1:26" ht="15" customHeight="1" x14ac:dyDescent="0.25">
      <c r="A39" s="101">
        <v>3</v>
      </c>
      <c r="B39" s="246">
        <f t="shared" si="1"/>
        <v>46398</v>
      </c>
      <c r="C39" s="247">
        <f t="shared" si="1"/>
        <v>46403</v>
      </c>
      <c r="D39" s="402"/>
      <c r="E39" s="529"/>
      <c r="F39" s="502"/>
      <c r="G39" s="503"/>
      <c r="H39" s="504"/>
      <c r="I39" s="505"/>
      <c r="J39" s="502"/>
      <c r="K39" s="503"/>
      <c r="L39" s="506"/>
      <c r="M39" s="497"/>
      <c r="N39" s="506"/>
      <c r="O39" s="503"/>
      <c r="P39" s="506"/>
      <c r="Q39" s="497"/>
      <c r="R39" s="504"/>
      <c r="S39" s="505"/>
      <c r="T39" s="504"/>
      <c r="U39" s="505"/>
      <c r="V39" s="504"/>
      <c r="W39" s="505"/>
      <c r="X39" s="504"/>
      <c r="Y39" s="505"/>
      <c r="Z39" s="508"/>
    </row>
    <row r="40" spans="1:26" ht="15" customHeight="1" x14ac:dyDescent="0.25">
      <c r="A40" s="100">
        <v>4</v>
      </c>
      <c r="B40" s="248">
        <f t="shared" ref="B40:C55" si="2">B39+7</f>
        <v>46405</v>
      </c>
      <c r="C40" s="249">
        <f t="shared" si="2"/>
        <v>46410</v>
      </c>
      <c r="D40" s="416"/>
      <c r="E40" s="487"/>
      <c r="F40" s="395"/>
      <c r="G40" s="492"/>
      <c r="H40" s="493"/>
      <c r="I40" s="494"/>
      <c r="J40" s="395"/>
      <c r="K40" s="492"/>
      <c r="L40" s="386"/>
      <c r="M40" s="487"/>
      <c r="N40" s="386"/>
      <c r="O40" s="492"/>
      <c r="P40" s="386"/>
      <c r="Q40" s="487"/>
      <c r="R40" s="493"/>
      <c r="S40" s="494"/>
      <c r="T40" s="493"/>
      <c r="U40" s="494"/>
      <c r="V40" s="493"/>
      <c r="W40" s="494"/>
      <c r="X40" s="493"/>
      <c r="Y40" s="494"/>
      <c r="Z40" s="496"/>
    </row>
    <row r="41" spans="1:26" ht="15" customHeight="1" x14ac:dyDescent="0.25">
      <c r="A41" s="101">
        <v>5</v>
      </c>
      <c r="B41" s="246">
        <f t="shared" si="2"/>
        <v>46412</v>
      </c>
      <c r="C41" s="247">
        <f t="shared" si="2"/>
        <v>46417</v>
      </c>
      <c r="D41" s="436"/>
      <c r="E41" s="497"/>
      <c r="F41" s="502"/>
      <c r="G41" s="503"/>
      <c r="H41" s="504"/>
      <c r="I41" s="505"/>
      <c r="J41" s="502"/>
      <c r="K41" s="503"/>
      <c r="L41" s="506"/>
      <c r="M41" s="497"/>
      <c r="N41" s="506"/>
      <c r="O41" s="503"/>
      <c r="P41" s="506"/>
      <c r="Q41" s="497"/>
      <c r="R41" s="504"/>
      <c r="S41" s="505"/>
      <c r="T41" s="504"/>
      <c r="U41" s="505"/>
      <c r="V41" s="504"/>
      <c r="W41" s="505"/>
      <c r="X41" s="504"/>
      <c r="Y41" s="505"/>
      <c r="Z41" s="508"/>
    </row>
    <row r="42" spans="1:26" ht="15" customHeight="1" x14ac:dyDescent="0.25">
      <c r="A42" s="100">
        <v>6</v>
      </c>
      <c r="B42" s="248">
        <f t="shared" si="2"/>
        <v>46419</v>
      </c>
      <c r="C42" s="249">
        <f t="shared" si="2"/>
        <v>46424</v>
      </c>
      <c r="D42" s="386"/>
      <c r="E42" s="487"/>
      <c r="F42" s="395"/>
      <c r="G42" s="492"/>
      <c r="H42" s="493"/>
      <c r="I42" s="494"/>
      <c r="J42" s="395"/>
      <c r="K42" s="492"/>
      <c r="L42" s="386"/>
      <c r="M42" s="487"/>
      <c r="N42" s="386"/>
      <c r="O42" s="492"/>
      <c r="P42" s="386"/>
      <c r="Q42" s="487"/>
      <c r="R42" s="493"/>
      <c r="S42" s="494"/>
      <c r="T42" s="493"/>
      <c r="U42" s="494"/>
      <c r="V42" s="493"/>
      <c r="W42" s="494"/>
      <c r="X42" s="493"/>
      <c r="Y42" s="494"/>
      <c r="Z42" s="496"/>
    </row>
    <row r="43" spans="1:26" s="677" customFormat="1" ht="15" customHeight="1" x14ac:dyDescent="0.25">
      <c r="A43" s="101">
        <v>7</v>
      </c>
      <c r="B43" s="246">
        <f t="shared" si="2"/>
        <v>46426</v>
      </c>
      <c r="C43" s="247">
        <f t="shared" si="2"/>
        <v>46431</v>
      </c>
      <c r="D43" s="506"/>
      <c r="E43" s="497"/>
      <c r="F43" s="502"/>
      <c r="G43" s="503"/>
      <c r="H43" s="504"/>
      <c r="I43" s="505"/>
      <c r="J43" s="502"/>
      <c r="K43" s="503"/>
      <c r="L43" s="506"/>
      <c r="M43" s="497"/>
      <c r="N43" s="506"/>
      <c r="O43" s="503"/>
      <c r="P43" s="506"/>
      <c r="Q43" s="497"/>
      <c r="R43" s="504"/>
      <c r="S43" s="505"/>
      <c r="T43" s="504"/>
      <c r="U43" s="505"/>
      <c r="V43" s="504"/>
      <c r="W43" s="505"/>
      <c r="X43" s="504"/>
      <c r="Y43" s="505"/>
      <c r="Z43" s="508"/>
    </row>
    <row r="44" spans="1:26" s="595" customFormat="1" ht="15" customHeight="1" x14ac:dyDescent="0.25">
      <c r="A44" s="536">
        <v>8</v>
      </c>
      <c r="B44" s="537">
        <f t="shared" si="2"/>
        <v>46433</v>
      </c>
      <c r="C44" s="538">
        <f t="shared" si="2"/>
        <v>46438</v>
      </c>
      <c r="D44" s="539"/>
      <c r="E44" s="540"/>
      <c r="F44" s="541"/>
      <c r="G44" s="542"/>
      <c r="H44" s="543"/>
      <c r="I44" s="544"/>
      <c r="J44" s="541"/>
      <c r="K44" s="542"/>
      <c r="L44" s="539"/>
      <c r="M44" s="540"/>
      <c r="N44" s="539"/>
      <c r="O44" s="542"/>
      <c r="P44" s="539"/>
      <c r="Q44" s="540"/>
      <c r="R44" s="543"/>
      <c r="S44" s="544"/>
      <c r="T44" s="543"/>
      <c r="U44" s="544"/>
      <c r="V44" s="543"/>
      <c r="W44" s="544"/>
      <c r="X44" s="543"/>
      <c r="Y44" s="544"/>
      <c r="Z44" s="546"/>
    </row>
    <row r="45" spans="1:26" s="677" customFormat="1" ht="14.25" customHeight="1" x14ac:dyDescent="0.25">
      <c r="A45" s="547">
        <v>9</v>
      </c>
      <c r="B45" s="537">
        <f t="shared" si="2"/>
        <v>46440</v>
      </c>
      <c r="C45" s="538">
        <f t="shared" si="2"/>
        <v>46445</v>
      </c>
      <c r="D45" s="554"/>
      <c r="E45" s="549"/>
      <c r="F45" s="550"/>
      <c r="G45" s="551"/>
      <c r="H45" s="552"/>
      <c r="I45" s="553"/>
      <c r="J45" s="550"/>
      <c r="K45" s="551"/>
      <c r="L45" s="554"/>
      <c r="M45" s="549"/>
      <c r="N45" s="554"/>
      <c r="O45" s="551"/>
      <c r="P45" s="554"/>
      <c r="Q45" s="549"/>
      <c r="R45" s="552"/>
      <c r="S45" s="553"/>
      <c r="T45" s="552"/>
      <c r="U45" s="553"/>
      <c r="V45" s="552"/>
      <c r="W45" s="553"/>
      <c r="X45" s="552"/>
      <c r="Y45" s="553"/>
      <c r="Z45" s="555"/>
    </row>
    <row r="46" spans="1:26" s="678" customFormat="1" ht="15" customHeight="1" x14ac:dyDescent="0.25">
      <c r="A46" s="100">
        <v>10</v>
      </c>
      <c r="B46" s="248">
        <f t="shared" si="2"/>
        <v>46447</v>
      </c>
      <c r="C46" s="249">
        <f t="shared" si="2"/>
        <v>46452</v>
      </c>
      <c r="D46" s="386"/>
      <c r="E46" s="487"/>
      <c r="F46" s="395"/>
      <c r="G46" s="492"/>
      <c r="H46" s="493"/>
      <c r="I46" s="494"/>
      <c r="J46" s="395"/>
      <c r="K46" s="492"/>
      <c r="L46" s="386"/>
      <c r="M46" s="487"/>
      <c r="N46" s="386"/>
      <c r="O46" s="492"/>
      <c r="P46" s="386"/>
      <c r="Q46" s="487"/>
      <c r="R46" s="493"/>
      <c r="S46" s="494"/>
      <c r="T46" s="493"/>
      <c r="U46" s="494"/>
      <c r="V46" s="493"/>
      <c r="W46" s="494"/>
      <c r="X46" s="493"/>
      <c r="Y46" s="494"/>
      <c r="Z46" s="496"/>
    </row>
    <row r="47" spans="1:26" x14ac:dyDescent="0.25">
      <c r="A47" s="101">
        <v>11</v>
      </c>
      <c r="B47" s="246">
        <f t="shared" si="2"/>
        <v>46454</v>
      </c>
      <c r="C47" s="247">
        <f t="shared" si="2"/>
        <v>46459</v>
      </c>
      <c r="D47" s="506"/>
      <c r="E47" s="497"/>
      <c r="F47" s="502"/>
      <c r="G47" s="503"/>
      <c r="H47" s="504"/>
      <c r="I47" s="505"/>
      <c r="J47" s="502"/>
      <c r="K47" s="503"/>
      <c r="L47" s="506"/>
      <c r="M47" s="497"/>
      <c r="N47" s="502"/>
      <c r="O47" s="507"/>
      <c r="P47" s="506"/>
      <c r="Q47" s="505"/>
      <c r="R47" s="504"/>
      <c r="S47" s="505"/>
      <c r="T47" s="504"/>
      <c r="U47" s="505"/>
      <c r="V47" s="504"/>
      <c r="W47" s="505"/>
      <c r="X47" s="504"/>
      <c r="Y47" s="505"/>
      <c r="Z47" s="508"/>
    </row>
    <row r="48" spans="1:26" x14ac:dyDescent="0.25">
      <c r="A48" s="100">
        <v>12</v>
      </c>
      <c r="B48" s="248">
        <f t="shared" si="2"/>
        <v>46461</v>
      </c>
      <c r="C48" s="249">
        <f t="shared" si="2"/>
        <v>46466</v>
      </c>
      <c r="D48" s="386"/>
      <c r="E48" s="487"/>
      <c r="F48" s="395"/>
      <c r="G48" s="492"/>
      <c r="H48" s="493"/>
      <c r="I48" s="494"/>
      <c r="J48" s="395"/>
      <c r="K48" s="492"/>
      <c r="L48" s="386"/>
      <c r="M48" s="487"/>
      <c r="N48" s="395"/>
      <c r="O48" s="495"/>
      <c r="P48" s="386"/>
      <c r="Q48" s="494"/>
      <c r="R48" s="493"/>
      <c r="S48" s="494"/>
      <c r="T48" s="493"/>
      <c r="U48" s="494"/>
      <c r="V48" s="493"/>
      <c r="W48" s="494"/>
      <c r="X48" s="493"/>
      <c r="Y48" s="494"/>
      <c r="Z48" s="496"/>
    </row>
    <row r="49" spans="1:26" x14ac:dyDescent="0.25">
      <c r="A49" s="101">
        <v>13</v>
      </c>
      <c r="B49" s="246">
        <f t="shared" si="2"/>
        <v>46468</v>
      </c>
      <c r="C49" s="247">
        <f t="shared" si="2"/>
        <v>46473</v>
      </c>
      <c r="D49" s="506"/>
      <c r="E49" s="497"/>
      <c r="F49" s="502"/>
      <c r="G49" s="503"/>
      <c r="H49" s="504"/>
      <c r="I49" s="505"/>
      <c r="J49" s="502"/>
      <c r="K49" s="503"/>
      <c r="L49" s="506"/>
      <c r="M49" s="497"/>
      <c r="N49" s="502"/>
      <c r="O49" s="507"/>
      <c r="P49" s="506"/>
      <c r="Q49" s="505"/>
      <c r="R49" s="504"/>
      <c r="S49" s="505"/>
      <c r="T49" s="504"/>
      <c r="U49" s="505"/>
      <c r="V49" s="504"/>
      <c r="W49" s="505"/>
      <c r="X49" s="504"/>
      <c r="Y49" s="505"/>
      <c r="Z49" s="508"/>
    </row>
    <row r="50" spans="1:26" x14ac:dyDescent="0.25">
      <c r="A50" s="100">
        <v>14</v>
      </c>
      <c r="B50" s="248">
        <f t="shared" si="2"/>
        <v>46475</v>
      </c>
      <c r="C50" s="249">
        <f t="shared" si="2"/>
        <v>46480</v>
      </c>
      <c r="D50" s="386"/>
      <c r="E50" s="487"/>
      <c r="F50" s="395"/>
      <c r="G50" s="492"/>
      <c r="H50" s="493"/>
      <c r="I50" s="494"/>
      <c r="J50" s="395"/>
      <c r="K50" s="492"/>
      <c r="L50" s="386"/>
      <c r="M50" s="487"/>
      <c r="N50" s="395"/>
      <c r="O50" s="495"/>
      <c r="P50" s="386"/>
      <c r="Q50" s="494"/>
      <c r="R50" s="493"/>
      <c r="S50" s="494"/>
      <c r="T50" s="493"/>
      <c r="U50" s="494"/>
      <c r="V50" s="493"/>
      <c r="W50" s="494"/>
      <c r="X50" s="493"/>
      <c r="Y50" s="494"/>
      <c r="Z50" s="496"/>
    </row>
    <row r="51" spans="1:26" s="677" customFormat="1" x14ac:dyDescent="0.25">
      <c r="A51" s="101">
        <v>15</v>
      </c>
      <c r="B51" s="246">
        <f t="shared" si="2"/>
        <v>46482</v>
      </c>
      <c r="C51" s="247">
        <f t="shared" si="2"/>
        <v>46487</v>
      </c>
      <c r="D51" s="506"/>
      <c r="E51" s="497"/>
      <c r="F51" s="509"/>
      <c r="G51" s="510"/>
      <c r="H51" s="504"/>
      <c r="I51" s="505"/>
      <c r="J51" s="509"/>
      <c r="K51" s="510"/>
      <c r="L51" s="506"/>
      <c r="M51" s="497"/>
      <c r="N51" s="502"/>
      <c r="O51" s="507"/>
      <c r="P51" s="506"/>
      <c r="Q51" s="505"/>
      <c r="R51" s="504"/>
      <c r="S51" s="505"/>
      <c r="T51" s="504"/>
      <c r="U51" s="505"/>
      <c r="V51" s="504"/>
      <c r="W51" s="505"/>
      <c r="X51" s="504"/>
      <c r="Y51" s="505"/>
      <c r="Z51" s="508"/>
    </row>
    <row r="52" spans="1:26" s="595" customFormat="1" x14ac:dyDescent="0.25">
      <c r="A52" s="536">
        <v>16</v>
      </c>
      <c r="B52" s="537">
        <f t="shared" si="2"/>
        <v>46489</v>
      </c>
      <c r="C52" s="538">
        <f t="shared" si="2"/>
        <v>46494</v>
      </c>
      <c r="D52" s="671"/>
      <c r="E52" s="540"/>
      <c r="F52" s="541"/>
      <c r="G52" s="542"/>
      <c r="H52" s="543"/>
      <c r="I52" s="544"/>
      <c r="J52" s="541"/>
      <c r="K52" s="542"/>
      <c r="L52" s="539"/>
      <c r="M52" s="540"/>
      <c r="N52" s="541"/>
      <c r="O52" s="596"/>
      <c r="P52" s="539"/>
      <c r="Q52" s="544"/>
      <c r="R52" s="543"/>
      <c r="S52" s="544"/>
      <c r="T52" s="543"/>
      <c r="U52" s="544"/>
      <c r="V52" s="543"/>
      <c r="W52" s="544"/>
      <c r="X52" s="543"/>
      <c r="Y52" s="544"/>
      <c r="Z52" s="546"/>
    </row>
    <row r="53" spans="1:26" s="595" customFormat="1" x14ac:dyDescent="0.25">
      <c r="A53" s="547">
        <v>17</v>
      </c>
      <c r="B53" s="537">
        <f t="shared" si="2"/>
        <v>46496</v>
      </c>
      <c r="C53" s="538">
        <f t="shared" si="2"/>
        <v>46501</v>
      </c>
      <c r="D53" s="548"/>
      <c r="E53" s="549"/>
      <c r="F53" s="550"/>
      <c r="G53" s="551"/>
      <c r="H53" s="552"/>
      <c r="I53" s="553"/>
      <c r="J53" s="550"/>
      <c r="K53" s="551"/>
      <c r="L53" s="554"/>
      <c r="M53" s="549"/>
      <c r="N53" s="550"/>
      <c r="O53" s="597"/>
      <c r="P53" s="554"/>
      <c r="Q53" s="553"/>
      <c r="R53" s="552"/>
      <c r="S53" s="553"/>
      <c r="T53" s="552"/>
      <c r="U53" s="553"/>
      <c r="V53" s="552"/>
      <c r="W53" s="553"/>
      <c r="X53" s="552"/>
      <c r="Y53" s="553"/>
      <c r="Z53" s="555"/>
    </row>
    <row r="54" spans="1:26" s="678" customFormat="1" x14ac:dyDescent="0.25">
      <c r="A54" s="100">
        <v>18</v>
      </c>
      <c r="B54" s="248">
        <f t="shared" si="2"/>
        <v>46503</v>
      </c>
      <c r="C54" s="249">
        <f t="shared" si="2"/>
        <v>46508</v>
      </c>
      <c r="D54" s="386"/>
      <c r="E54" s="487"/>
      <c r="F54" s="395"/>
      <c r="G54" s="492"/>
      <c r="H54" s="493"/>
      <c r="I54" s="494"/>
      <c r="J54" s="395"/>
      <c r="K54" s="492"/>
      <c r="L54" s="386"/>
      <c r="M54" s="487"/>
      <c r="N54" s="395"/>
      <c r="O54" s="495"/>
      <c r="P54" s="386"/>
      <c r="Q54" s="494"/>
      <c r="R54" s="493"/>
      <c r="S54" s="494"/>
      <c r="T54" s="493"/>
      <c r="U54" s="494"/>
      <c r="V54" s="493"/>
      <c r="W54" s="494"/>
      <c r="X54" s="493"/>
      <c r="Y54" s="494"/>
      <c r="Z54" s="496"/>
    </row>
    <row r="55" spans="1:26" x14ac:dyDescent="0.25">
      <c r="A55" s="101">
        <v>19</v>
      </c>
      <c r="B55" s="246">
        <f t="shared" si="2"/>
        <v>46510</v>
      </c>
      <c r="C55" s="247">
        <f t="shared" si="2"/>
        <v>46515</v>
      </c>
      <c r="D55" s="506"/>
      <c r="E55" s="497"/>
      <c r="F55" s="502"/>
      <c r="G55" s="503"/>
      <c r="H55" s="504"/>
      <c r="I55" s="505"/>
      <c r="J55" s="502"/>
      <c r="K55" s="503"/>
      <c r="L55" s="506"/>
      <c r="M55" s="497"/>
      <c r="N55" s="502"/>
      <c r="O55" s="507"/>
      <c r="P55" s="506"/>
      <c r="Q55" s="505"/>
      <c r="R55" s="504"/>
      <c r="S55" s="505"/>
      <c r="T55" s="504"/>
      <c r="U55" s="505"/>
      <c r="V55" s="504"/>
      <c r="W55" s="505"/>
      <c r="X55" s="504"/>
      <c r="Y55" s="505"/>
      <c r="Z55" s="508"/>
    </row>
    <row r="56" spans="1:26" x14ac:dyDescent="0.25">
      <c r="A56" s="100">
        <v>20</v>
      </c>
      <c r="B56" s="248">
        <f t="shared" ref="B56:C58" si="3">B55+7</f>
        <v>46517</v>
      </c>
      <c r="C56" s="249">
        <f t="shared" si="3"/>
        <v>46522</v>
      </c>
      <c r="D56" s="386"/>
      <c r="E56" s="487"/>
      <c r="F56" s="395"/>
      <c r="G56" s="492"/>
      <c r="H56" s="493"/>
      <c r="I56" s="494"/>
      <c r="J56" s="395"/>
      <c r="K56" s="492"/>
      <c r="L56" s="386"/>
      <c r="M56" s="487"/>
      <c r="N56" s="395"/>
      <c r="O56" s="495"/>
      <c r="P56" s="493"/>
      <c r="Q56" s="494"/>
      <c r="R56" s="493"/>
      <c r="S56" s="494"/>
      <c r="T56" s="493"/>
      <c r="U56" s="494"/>
      <c r="V56" s="493"/>
      <c r="W56" s="494"/>
      <c r="X56" s="493"/>
      <c r="Y56" s="494"/>
      <c r="Z56" s="496"/>
    </row>
    <row r="57" spans="1:26" x14ac:dyDescent="0.25">
      <c r="A57" s="101">
        <v>21</v>
      </c>
      <c r="B57" s="246">
        <f t="shared" si="3"/>
        <v>46524</v>
      </c>
      <c r="C57" s="247">
        <f t="shared" si="3"/>
        <v>46529</v>
      </c>
      <c r="D57" s="512"/>
      <c r="E57" s="497"/>
      <c r="F57" s="502"/>
      <c r="G57" s="503"/>
      <c r="H57" s="504"/>
      <c r="I57" s="505"/>
      <c r="J57" s="502"/>
      <c r="K57" s="503"/>
      <c r="L57" s="506"/>
      <c r="M57" s="497"/>
      <c r="N57" s="502"/>
      <c r="O57" s="507"/>
      <c r="P57" s="504"/>
      <c r="Q57" s="505"/>
      <c r="R57" s="504"/>
      <c r="S57" s="505"/>
      <c r="T57" s="504"/>
      <c r="U57" s="505"/>
      <c r="V57" s="504"/>
      <c r="W57" s="505"/>
      <c r="X57" s="504"/>
      <c r="Y57" s="505"/>
      <c r="Z57" s="508"/>
    </row>
    <row r="58" spans="1:26" ht="15.75" thickBot="1" x14ac:dyDescent="0.3">
      <c r="A58" s="317">
        <v>22</v>
      </c>
      <c r="B58" s="250">
        <f t="shared" si="3"/>
        <v>46531</v>
      </c>
      <c r="C58" s="251">
        <f t="shared" si="3"/>
        <v>46536</v>
      </c>
      <c r="D58" s="513"/>
      <c r="E58" s="514"/>
      <c r="F58" s="639"/>
      <c r="G58" s="640"/>
      <c r="H58" s="641"/>
      <c r="I58" s="642"/>
      <c r="J58" s="639"/>
      <c r="K58" s="640"/>
      <c r="L58" s="513"/>
      <c r="M58" s="514"/>
      <c r="N58" s="639"/>
      <c r="O58" s="643"/>
      <c r="P58" s="641"/>
      <c r="Q58" s="642"/>
      <c r="R58" s="641"/>
      <c r="S58" s="642"/>
      <c r="T58" s="641"/>
      <c r="U58" s="642"/>
      <c r="V58" s="641"/>
      <c r="W58" s="642"/>
      <c r="X58" s="641"/>
      <c r="Y58" s="642"/>
      <c r="Z58" s="644"/>
    </row>
    <row r="59" spans="1:26" x14ac:dyDescent="0.25">
      <c r="A59" s="778" t="s">
        <v>230</v>
      </c>
      <c r="B59" s="779"/>
      <c r="C59" s="780"/>
      <c r="D59" s="141"/>
      <c r="E59" s="117">
        <f>SUM(E7:E58)</f>
        <v>23</v>
      </c>
      <c r="F59" s="117"/>
      <c r="G59" s="117">
        <f>SUM(G7:G58)</f>
        <v>6</v>
      </c>
      <c r="H59" s="117"/>
      <c r="I59" s="117">
        <f>SUM(I7:I58)</f>
        <v>18</v>
      </c>
      <c r="J59" s="117"/>
      <c r="K59" s="117">
        <f>SUM(K7:K58)</f>
        <v>12</v>
      </c>
      <c r="L59" s="117"/>
      <c r="M59" s="117">
        <f>SUM(M7:M58)</f>
        <v>18</v>
      </c>
      <c r="N59" s="328"/>
      <c r="O59" s="376">
        <f>SUM(O7:O58)</f>
        <v>20</v>
      </c>
      <c r="P59" s="183"/>
      <c r="Q59" s="117">
        <f>SUM(Q7:Q58)</f>
        <v>17.5</v>
      </c>
      <c r="R59" s="183"/>
      <c r="S59" s="117">
        <f>SUM(S7:S58)</f>
        <v>18</v>
      </c>
      <c r="T59" s="117"/>
      <c r="U59" s="117">
        <f>SUM(U7:U58)</f>
        <v>17</v>
      </c>
      <c r="V59" s="117"/>
      <c r="W59" s="117">
        <f>SUM(W7:W58)</f>
        <v>14</v>
      </c>
      <c r="X59" s="117"/>
      <c r="Y59" s="117">
        <f>SUM(Y7:Y58)</f>
        <v>12</v>
      </c>
      <c r="Z59" s="183"/>
    </row>
    <row r="60" spans="1:26" x14ac:dyDescent="0.25">
      <c r="A60" s="789" t="s">
        <v>356</v>
      </c>
      <c r="B60" s="790"/>
      <c r="C60" s="791"/>
      <c r="D60" s="747"/>
      <c r="E60" s="748"/>
      <c r="F60" s="748"/>
      <c r="G60" s="748"/>
      <c r="H60" s="748"/>
      <c r="I60" s="748"/>
      <c r="J60" s="748"/>
      <c r="K60" s="748"/>
      <c r="L60" s="748"/>
      <c r="M60" s="748"/>
      <c r="N60" s="749"/>
      <c r="O60" s="750"/>
      <c r="P60" s="751"/>
      <c r="Q60" s="748"/>
      <c r="R60" s="751"/>
      <c r="S60" s="748"/>
      <c r="T60" s="748"/>
      <c r="U60" s="748"/>
      <c r="V60" s="748"/>
      <c r="W60" s="748"/>
      <c r="X60" s="748"/>
      <c r="Y60" s="748"/>
      <c r="Z60" s="751"/>
    </row>
    <row r="61" spans="1:26" ht="19.5" thickBot="1" x14ac:dyDescent="0.3">
      <c r="A61" s="781" t="s">
        <v>115</v>
      </c>
      <c r="B61" s="782"/>
      <c r="C61" s="783"/>
      <c r="D61" s="142"/>
      <c r="E61" s="206">
        <f>E6-E59+E60</f>
        <v>12</v>
      </c>
      <c r="F61" s="206"/>
      <c r="G61" s="206">
        <f>G6-G59+G60</f>
        <v>39</v>
      </c>
      <c r="H61" s="206"/>
      <c r="I61" s="206">
        <f>I6-I59+I60</f>
        <v>21</v>
      </c>
      <c r="J61" s="206"/>
      <c r="K61" s="206">
        <f>K6-K59+K60</f>
        <v>18</v>
      </c>
      <c r="L61" s="206"/>
      <c r="M61" s="206">
        <f>M6-M59+M60</f>
        <v>19</v>
      </c>
      <c r="N61" s="329"/>
      <c r="O61" s="377">
        <f>O6-O59+O60</f>
        <v>8</v>
      </c>
      <c r="P61" s="207"/>
      <c r="Q61" s="206">
        <f>Q6-Q59+Q60</f>
        <v>19.5</v>
      </c>
      <c r="R61" s="207"/>
      <c r="S61" s="206">
        <f>S6-S59+S60</f>
        <v>12</v>
      </c>
      <c r="T61" s="206"/>
      <c r="U61" s="206">
        <f>U6-U59+U60</f>
        <v>19</v>
      </c>
      <c r="V61" s="206"/>
      <c r="W61" s="206">
        <f>W6-W59+W60</f>
        <v>18</v>
      </c>
      <c r="X61" s="206"/>
      <c r="Y61" s="206">
        <f>Y6-Y59+Y60</f>
        <v>-18</v>
      </c>
      <c r="Z61" s="184"/>
    </row>
    <row r="62" spans="1:26" ht="6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763" t="s">
        <v>367</v>
      </c>
      <c r="N62" s="27"/>
      <c r="O62" s="763" t="s">
        <v>367</v>
      </c>
      <c r="Q62" s="763" t="s">
        <v>367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x14ac:dyDescent="0.25">
      <c r="A63" s="788" t="s">
        <v>210</v>
      </c>
      <c r="B63" s="788"/>
      <c r="C63" s="788"/>
      <c r="N63" s="27"/>
    </row>
    <row r="64" spans="1:26" x14ac:dyDescent="0.25">
      <c r="A64" s="766" t="s">
        <v>181</v>
      </c>
      <c r="B64" s="766"/>
      <c r="C64" s="766"/>
      <c r="N64" s="27"/>
    </row>
  </sheetData>
  <mergeCells count="35">
    <mergeCell ref="A1:Y1"/>
    <mergeCell ref="A2:A3"/>
    <mergeCell ref="B2:B3"/>
    <mergeCell ref="C2:C3"/>
    <mergeCell ref="D2:E2"/>
    <mergeCell ref="F2:G2"/>
    <mergeCell ref="H2:I2"/>
    <mergeCell ref="J2:K2"/>
    <mergeCell ref="L2:M2"/>
    <mergeCell ref="N2:O2"/>
    <mergeCell ref="J3:J6"/>
    <mergeCell ref="L3:L6"/>
    <mergeCell ref="N3:N6"/>
    <mergeCell ref="F3:F6"/>
    <mergeCell ref="H3:H6"/>
    <mergeCell ref="T2:U2"/>
    <mergeCell ref="V2:W2"/>
    <mergeCell ref="X2:Y2"/>
    <mergeCell ref="P2:Q2"/>
    <mergeCell ref="R2:S2"/>
    <mergeCell ref="A63:C63"/>
    <mergeCell ref="A60:C60"/>
    <mergeCell ref="A64:C64"/>
    <mergeCell ref="Z3:Z6"/>
    <mergeCell ref="A4:C4"/>
    <mergeCell ref="A5:C5"/>
    <mergeCell ref="A6:C6"/>
    <mergeCell ref="A59:C59"/>
    <mergeCell ref="A61:C61"/>
    <mergeCell ref="P3:P6"/>
    <mergeCell ref="R3:R6"/>
    <mergeCell ref="T3:T6"/>
    <mergeCell ref="V3:V6"/>
    <mergeCell ref="X3:X6"/>
    <mergeCell ref="D3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56"/>
  <sheetViews>
    <sheetView topLeftCell="A27" workbookViewId="0">
      <selection activeCell="A30" sqref="A30:K56"/>
    </sheetView>
  </sheetViews>
  <sheetFormatPr baseColWidth="10" defaultRowHeight="15" x14ac:dyDescent="0.25"/>
  <cols>
    <col min="1" max="1" width="9.7109375" bestFit="1" customWidth="1"/>
    <col min="2" max="2" width="16.140625" bestFit="1" customWidth="1"/>
    <col min="3" max="3" width="13.140625" bestFit="1" customWidth="1"/>
    <col min="4" max="4" width="10.28515625" bestFit="1" customWidth="1"/>
    <col min="5" max="5" width="10.7109375" bestFit="1" customWidth="1"/>
    <col min="6" max="6" width="10.85546875" bestFit="1" customWidth="1"/>
    <col min="7" max="7" width="13.28515625" customWidth="1"/>
    <col min="8" max="8" width="8.7109375" bestFit="1" customWidth="1"/>
    <col min="9" max="9" width="14" bestFit="1" customWidth="1"/>
    <col min="10" max="10" width="11.28515625" bestFit="1" customWidth="1"/>
    <col min="11" max="11" width="14" customWidth="1"/>
  </cols>
  <sheetData>
    <row r="1" spans="1:11" ht="17.25" x14ac:dyDescent="0.3">
      <c r="A1" s="2" t="s">
        <v>0</v>
      </c>
      <c r="B1" s="5" t="s">
        <v>1</v>
      </c>
      <c r="C1" s="5" t="s">
        <v>2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3</v>
      </c>
      <c r="K1" s="4" t="s">
        <v>13</v>
      </c>
    </row>
    <row r="2" spans="1:11" ht="17.25" x14ac:dyDescent="0.25">
      <c r="A2" s="2">
        <v>1</v>
      </c>
      <c r="B2" s="5">
        <v>41638</v>
      </c>
      <c r="C2" s="5">
        <v>41643</v>
      </c>
      <c r="D2" s="2" t="s">
        <v>29</v>
      </c>
      <c r="E2" s="2"/>
      <c r="F2" s="2"/>
      <c r="G2" s="2"/>
      <c r="H2" s="2" t="s">
        <v>10</v>
      </c>
      <c r="I2" s="2"/>
      <c r="J2" s="2"/>
      <c r="K2" s="2"/>
    </row>
    <row r="3" spans="1:11" ht="17.25" x14ac:dyDescent="0.25">
      <c r="A3" s="2">
        <v>2</v>
      </c>
      <c r="B3" s="5">
        <v>41645</v>
      </c>
      <c r="C3" s="5">
        <v>41650</v>
      </c>
      <c r="D3" s="2"/>
      <c r="E3" s="2"/>
      <c r="F3" s="2"/>
      <c r="G3" s="2"/>
      <c r="H3" s="2"/>
      <c r="I3" s="2"/>
      <c r="J3" s="2"/>
      <c r="K3" s="2"/>
    </row>
    <row r="4" spans="1:11" ht="17.25" x14ac:dyDescent="0.25">
      <c r="A4" s="2">
        <v>3</v>
      </c>
      <c r="B4" s="5">
        <v>41652</v>
      </c>
      <c r="C4" s="5">
        <v>41657</v>
      </c>
      <c r="D4" s="2"/>
      <c r="E4" s="2"/>
      <c r="F4" s="2"/>
      <c r="G4" s="2"/>
      <c r="H4" s="2"/>
      <c r="I4" s="2"/>
      <c r="J4" s="2"/>
      <c r="K4" s="2"/>
    </row>
    <row r="5" spans="1:11" ht="17.25" x14ac:dyDescent="0.25">
      <c r="A5" s="2">
        <v>4</v>
      </c>
      <c r="B5" s="5">
        <v>41659</v>
      </c>
      <c r="C5" s="5">
        <v>41664</v>
      </c>
      <c r="D5" s="2"/>
      <c r="E5" s="2"/>
      <c r="F5" s="2"/>
      <c r="G5" s="2"/>
      <c r="H5" s="2"/>
      <c r="I5" s="2"/>
      <c r="J5" s="2"/>
      <c r="K5" s="2"/>
    </row>
    <row r="6" spans="1:11" ht="17.25" x14ac:dyDescent="0.25">
      <c r="A6" s="2">
        <v>5</v>
      </c>
      <c r="B6" s="5">
        <v>41666</v>
      </c>
      <c r="C6" s="5">
        <v>41671</v>
      </c>
      <c r="D6" s="2"/>
      <c r="E6" s="2"/>
      <c r="F6" s="2"/>
      <c r="G6" s="2"/>
      <c r="H6" s="2"/>
      <c r="I6" s="2"/>
      <c r="J6" s="2"/>
      <c r="K6" s="2"/>
    </row>
    <row r="7" spans="1:11" ht="17.25" x14ac:dyDescent="0.25">
      <c r="A7" s="2">
        <v>6</v>
      </c>
      <c r="B7" s="5">
        <v>41673</v>
      </c>
      <c r="C7" s="5">
        <v>41678</v>
      </c>
      <c r="D7" s="2"/>
      <c r="E7" s="2"/>
      <c r="F7" s="2"/>
      <c r="G7" s="2"/>
      <c r="H7" s="2"/>
      <c r="I7" s="2"/>
      <c r="J7" s="2"/>
      <c r="K7" s="2"/>
    </row>
    <row r="8" spans="1:11" ht="17.25" x14ac:dyDescent="0.25">
      <c r="A8" s="2">
        <v>7</v>
      </c>
      <c r="B8" s="5">
        <v>41680</v>
      </c>
      <c r="C8" s="5">
        <v>41685</v>
      </c>
      <c r="D8" s="2"/>
      <c r="E8" s="2"/>
      <c r="F8" s="2"/>
      <c r="G8" s="2"/>
      <c r="H8" s="2"/>
      <c r="I8" s="2"/>
      <c r="J8" s="2"/>
      <c r="K8" s="2"/>
    </row>
    <row r="9" spans="1:11" ht="17.25" x14ac:dyDescent="0.25">
      <c r="A9" s="2">
        <v>8</v>
      </c>
      <c r="B9" s="5">
        <v>41687</v>
      </c>
      <c r="C9" s="5">
        <v>41692</v>
      </c>
      <c r="D9" s="2"/>
      <c r="E9" s="2"/>
      <c r="F9" s="2"/>
      <c r="G9" s="2"/>
      <c r="H9" s="2"/>
      <c r="I9" s="2"/>
      <c r="J9" s="2"/>
      <c r="K9" s="2" t="s">
        <v>26</v>
      </c>
    </row>
    <row r="10" spans="1:11" ht="17.25" x14ac:dyDescent="0.25">
      <c r="A10" s="2">
        <v>9</v>
      </c>
      <c r="B10" s="5">
        <v>41694</v>
      </c>
      <c r="C10" s="5">
        <v>41699</v>
      </c>
      <c r="D10" s="2"/>
      <c r="E10" s="2"/>
      <c r="F10" s="2"/>
      <c r="G10" s="2"/>
      <c r="H10" s="2"/>
      <c r="I10" s="2"/>
      <c r="J10" s="2"/>
      <c r="K10" s="2" t="s">
        <v>30</v>
      </c>
    </row>
    <row r="11" spans="1:11" ht="17.25" x14ac:dyDescent="0.25">
      <c r="A11" s="2">
        <v>10</v>
      </c>
      <c r="B11" s="5">
        <v>41701</v>
      </c>
      <c r="C11" s="5">
        <v>41706</v>
      </c>
      <c r="D11" s="2" t="s">
        <v>10</v>
      </c>
      <c r="E11" s="2"/>
      <c r="F11" s="2"/>
      <c r="G11" s="2"/>
      <c r="H11" s="2"/>
      <c r="I11" s="2"/>
      <c r="J11" s="2"/>
      <c r="K11" s="2"/>
    </row>
    <row r="12" spans="1:11" ht="17.25" x14ac:dyDescent="0.25">
      <c r="A12" s="2">
        <v>11</v>
      </c>
      <c r="B12" s="5">
        <v>41708</v>
      </c>
      <c r="C12" s="5">
        <v>41713</v>
      </c>
      <c r="D12" s="2"/>
      <c r="E12" s="2" t="s">
        <v>31</v>
      </c>
      <c r="F12" s="2"/>
      <c r="G12" s="2"/>
      <c r="H12" s="2"/>
      <c r="I12" s="2"/>
      <c r="J12" s="2"/>
      <c r="K12" s="2"/>
    </row>
    <row r="13" spans="1:11" ht="17.25" x14ac:dyDescent="0.25">
      <c r="A13" s="2">
        <v>12</v>
      </c>
      <c r="B13" s="5">
        <v>41715</v>
      </c>
      <c r="C13" s="5">
        <v>41720</v>
      </c>
      <c r="D13" s="2"/>
      <c r="E13" s="2" t="s">
        <v>32</v>
      </c>
      <c r="F13" s="2"/>
      <c r="G13" s="2" t="s">
        <v>32</v>
      </c>
      <c r="H13" s="2"/>
      <c r="I13" s="2"/>
      <c r="J13" s="2"/>
      <c r="K13" s="2"/>
    </row>
    <row r="14" spans="1:11" ht="17.25" x14ac:dyDescent="0.25">
      <c r="A14" s="2">
        <v>13</v>
      </c>
      <c r="B14" s="5">
        <v>41722</v>
      </c>
      <c r="C14" s="5">
        <v>41727</v>
      </c>
      <c r="D14" s="2"/>
      <c r="E14" s="2"/>
      <c r="F14" s="2"/>
      <c r="G14" s="2" t="s">
        <v>32</v>
      </c>
      <c r="H14" s="2"/>
      <c r="I14" s="2"/>
      <c r="J14" s="2"/>
      <c r="K14" s="2"/>
    </row>
    <row r="15" spans="1:11" ht="17.25" x14ac:dyDescent="0.25">
      <c r="A15" s="2">
        <v>14</v>
      </c>
      <c r="B15" s="5">
        <v>41729</v>
      </c>
      <c r="C15" s="5">
        <v>41734</v>
      </c>
      <c r="D15" s="2"/>
      <c r="E15" s="2"/>
      <c r="F15" s="2"/>
      <c r="G15" s="2"/>
      <c r="H15" s="2"/>
      <c r="I15" s="2"/>
      <c r="J15" s="2"/>
      <c r="K15" s="2"/>
    </row>
    <row r="16" spans="1:11" ht="17.25" x14ac:dyDescent="0.25">
      <c r="A16" s="2">
        <v>15</v>
      </c>
      <c r="B16" s="5">
        <v>41736</v>
      </c>
      <c r="C16" s="5">
        <v>41741</v>
      </c>
      <c r="D16" s="2"/>
      <c r="E16" s="2"/>
      <c r="F16" s="2"/>
      <c r="G16" s="9" t="s">
        <v>34</v>
      </c>
      <c r="H16" s="2"/>
      <c r="I16" s="2"/>
      <c r="J16" s="2"/>
      <c r="K16" s="2"/>
    </row>
    <row r="17" spans="1:11" ht="17.25" x14ac:dyDescent="0.25">
      <c r="A17" s="2">
        <v>16</v>
      </c>
      <c r="B17" s="5">
        <v>41743</v>
      </c>
      <c r="C17" s="5">
        <v>41748</v>
      </c>
      <c r="D17" s="2"/>
      <c r="E17" s="2" t="s">
        <v>10</v>
      </c>
      <c r="F17" s="2"/>
      <c r="G17" s="2"/>
      <c r="H17" s="2"/>
      <c r="I17" s="2"/>
      <c r="J17" s="2"/>
      <c r="K17" s="2"/>
    </row>
    <row r="18" spans="1:11" ht="17.25" x14ac:dyDescent="0.25">
      <c r="A18" s="2">
        <v>17</v>
      </c>
      <c r="B18" s="5">
        <v>41750</v>
      </c>
      <c r="C18" s="5">
        <v>41755</v>
      </c>
      <c r="D18" s="2"/>
      <c r="E18" s="2"/>
      <c r="F18" s="2"/>
      <c r="G18" s="2" t="s">
        <v>10</v>
      </c>
      <c r="H18" s="2"/>
      <c r="I18" s="2" t="s">
        <v>10</v>
      </c>
      <c r="J18" s="2"/>
      <c r="K18" s="2"/>
    </row>
    <row r="19" spans="1:11" ht="17.25" x14ac:dyDescent="0.25">
      <c r="A19" s="2">
        <v>18</v>
      </c>
      <c r="B19" s="5">
        <v>41757</v>
      </c>
      <c r="C19" s="5">
        <v>41762</v>
      </c>
      <c r="D19" s="2" t="s">
        <v>10</v>
      </c>
      <c r="E19" s="2"/>
      <c r="F19" s="2"/>
      <c r="G19" s="2" t="s">
        <v>10</v>
      </c>
      <c r="H19" s="2"/>
      <c r="I19" s="2"/>
      <c r="J19" s="2"/>
      <c r="K19" s="2"/>
    </row>
    <row r="20" spans="1:11" ht="17.25" x14ac:dyDescent="0.25">
      <c r="A20" s="2">
        <v>19</v>
      </c>
      <c r="B20" s="5">
        <v>41764</v>
      </c>
      <c r="C20" s="5">
        <v>41769</v>
      </c>
      <c r="D20" s="2"/>
      <c r="E20" s="2"/>
      <c r="F20" s="2" t="s">
        <v>10</v>
      </c>
      <c r="G20" s="2" t="s">
        <v>10</v>
      </c>
      <c r="H20" s="2"/>
      <c r="I20" s="2"/>
      <c r="J20" s="2"/>
      <c r="K20" s="2"/>
    </row>
    <row r="21" spans="1:11" ht="17.25" x14ac:dyDescent="0.25">
      <c r="A21" s="2">
        <v>20</v>
      </c>
      <c r="B21" s="5">
        <v>41771</v>
      </c>
      <c r="C21" s="5">
        <v>41776</v>
      </c>
      <c r="D21" s="2"/>
      <c r="E21" s="2" t="s">
        <v>33</v>
      </c>
      <c r="F21" s="2"/>
      <c r="G21" s="2" t="s">
        <v>10</v>
      </c>
      <c r="H21" s="2"/>
      <c r="I21" s="2"/>
      <c r="J21" s="2"/>
      <c r="K21" s="2"/>
    </row>
    <row r="22" spans="1:11" ht="17.25" x14ac:dyDescent="0.25">
      <c r="A22" s="2">
        <v>21</v>
      </c>
      <c r="B22" s="5">
        <v>41778</v>
      </c>
      <c r="C22" s="5">
        <v>41783</v>
      </c>
      <c r="D22" s="2"/>
      <c r="E22" s="2" t="s">
        <v>33</v>
      </c>
      <c r="F22" s="2"/>
      <c r="G22" s="2" t="s">
        <v>10</v>
      </c>
      <c r="H22" s="2"/>
      <c r="I22" s="2" t="s">
        <v>10</v>
      </c>
      <c r="J22" s="2"/>
      <c r="K22" s="2"/>
    </row>
    <row r="23" spans="1:11" ht="17.25" x14ac:dyDescent="0.25">
      <c r="A23" s="2">
        <v>22</v>
      </c>
      <c r="B23" s="5">
        <v>41785</v>
      </c>
      <c r="C23" s="5">
        <v>41790</v>
      </c>
      <c r="D23" s="2"/>
      <c r="E23" s="2" t="s">
        <v>33</v>
      </c>
      <c r="F23" s="2"/>
      <c r="G23" s="2" t="s">
        <v>10</v>
      </c>
      <c r="H23" s="2"/>
      <c r="I23" s="2"/>
      <c r="J23" s="2"/>
      <c r="K23" s="2"/>
    </row>
    <row r="24" spans="1:11" ht="17.25" x14ac:dyDescent="0.25">
      <c r="A24" s="2">
        <v>23</v>
      </c>
      <c r="B24" s="5">
        <v>41792</v>
      </c>
      <c r="C24" s="5">
        <v>41797</v>
      </c>
      <c r="D24" s="2"/>
      <c r="E24" s="2" t="s">
        <v>33</v>
      </c>
      <c r="F24" s="2"/>
      <c r="G24" s="2" t="s">
        <v>10</v>
      </c>
      <c r="H24" s="2"/>
      <c r="I24" s="2"/>
      <c r="J24" s="2"/>
      <c r="K24" s="2"/>
    </row>
    <row r="25" spans="1:11" ht="17.25" x14ac:dyDescent="0.25">
      <c r="A25" s="2">
        <v>24</v>
      </c>
      <c r="B25" s="5">
        <v>41799</v>
      </c>
      <c r="C25" s="5">
        <v>41804</v>
      </c>
      <c r="D25" s="2"/>
      <c r="E25" s="2" t="s">
        <v>33</v>
      </c>
      <c r="F25" s="2"/>
      <c r="G25" s="2" t="s">
        <v>10</v>
      </c>
      <c r="H25" s="2"/>
      <c r="I25" s="2"/>
      <c r="J25" s="2" t="s">
        <v>37</v>
      </c>
      <c r="K25" s="2"/>
    </row>
    <row r="26" spans="1:11" ht="17.25" x14ac:dyDescent="0.25">
      <c r="A26" s="2">
        <v>25</v>
      </c>
      <c r="B26" s="5">
        <v>41806</v>
      </c>
      <c r="C26" s="5">
        <v>41811</v>
      </c>
      <c r="D26" s="2"/>
      <c r="E26" s="2"/>
      <c r="F26" s="2"/>
      <c r="G26" s="2" t="s">
        <v>10</v>
      </c>
      <c r="H26" s="2"/>
      <c r="I26" s="2"/>
      <c r="J26" s="2" t="s">
        <v>37</v>
      </c>
      <c r="K26" s="2"/>
    </row>
    <row r="27" spans="1:11" ht="17.25" x14ac:dyDescent="0.25">
      <c r="A27" s="2">
        <v>26</v>
      </c>
      <c r="B27" s="5">
        <v>41813</v>
      </c>
      <c r="C27" s="5">
        <v>41818</v>
      </c>
      <c r="D27" s="2"/>
      <c r="E27" s="2"/>
      <c r="F27" s="2"/>
      <c r="G27" s="2" t="s">
        <v>10</v>
      </c>
      <c r="H27" s="2"/>
      <c r="I27" s="2" t="s">
        <v>10</v>
      </c>
      <c r="J27" s="2"/>
      <c r="K27" s="2"/>
    </row>
    <row r="28" spans="1:11" ht="17.25" x14ac:dyDescent="0.25">
      <c r="A28" s="3"/>
      <c r="B28" s="6"/>
      <c r="C28" s="6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1"/>
      <c r="B29" s="7"/>
      <c r="C29" s="7"/>
      <c r="D29" s="1"/>
      <c r="E29" s="1"/>
      <c r="F29" s="1"/>
      <c r="G29" s="1"/>
      <c r="H29" s="1"/>
      <c r="I29" s="1"/>
      <c r="J29" s="1"/>
      <c r="K29" s="1"/>
    </row>
    <row r="30" spans="1:11" ht="17.25" x14ac:dyDescent="0.25">
      <c r="A30" s="2" t="s">
        <v>0</v>
      </c>
      <c r="B30" s="5" t="s">
        <v>1</v>
      </c>
      <c r="C30" s="5" t="s">
        <v>2</v>
      </c>
      <c r="D30" s="2" t="s">
        <v>4</v>
      </c>
      <c r="E30" s="2" t="s">
        <v>5</v>
      </c>
      <c r="F30" s="2" t="s">
        <v>6</v>
      </c>
      <c r="G30" s="2" t="s">
        <v>38</v>
      </c>
      <c r="H30" s="2" t="s">
        <v>8</v>
      </c>
      <c r="I30" s="2" t="s">
        <v>9</v>
      </c>
      <c r="J30" s="2" t="s">
        <v>3</v>
      </c>
      <c r="K30" s="2" t="s">
        <v>12</v>
      </c>
    </row>
    <row r="31" spans="1:11" ht="17.25" x14ac:dyDescent="0.25">
      <c r="A31" s="2">
        <v>27</v>
      </c>
      <c r="B31" s="5">
        <v>41820</v>
      </c>
      <c r="C31" s="5">
        <v>41825</v>
      </c>
      <c r="D31" s="2"/>
      <c r="E31" s="2"/>
      <c r="F31" s="2"/>
      <c r="G31" s="2"/>
      <c r="H31" s="2"/>
      <c r="I31" s="2" t="s">
        <v>10</v>
      </c>
      <c r="J31" s="2"/>
      <c r="K31" s="2"/>
    </row>
    <row r="32" spans="1:11" ht="17.25" x14ac:dyDescent="0.25">
      <c r="A32" s="2">
        <v>28</v>
      </c>
      <c r="B32" s="5">
        <v>41827</v>
      </c>
      <c r="C32" s="5">
        <v>41832</v>
      </c>
      <c r="D32" s="2"/>
      <c r="E32" s="2"/>
      <c r="F32" s="2"/>
      <c r="G32" s="2"/>
      <c r="H32" s="2"/>
      <c r="I32" s="2"/>
      <c r="J32" s="2"/>
      <c r="K32" s="2"/>
    </row>
    <row r="33" spans="1:11" ht="17.25" x14ac:dyDescent="0.25">
      <c r="A33" s="2">
        <v>29</v>
      </c>
      <c r="B33" s="5">
        <v>41834</v>
      </c>
      <c r="C33" s="5">
        <v>41839</v>
      </c>
      <c r="D33" s="2" t="s">
        <v>40</v>
      </c>
      <c r="E33" s="2"/>
      <c r="F33" s="2"/>
      <c r="G33" s="2"/>
      <c r="H33" s="2"/>
      <c r="I33" s="2"/>
      <c r="J33" s="2"/>
      <c r="K33" s="2"/>
    </row>
    <row r="34" spans="1:11" ht="17.25" x14ac:dyDescent="0.25">
      <c r="A34" s="2">
        <v>30</v>
      </c>
      <c r="B34" s="5">
        <v>41841</v>
      </c>
      <c r="C34" s="5">
        <v>41846</v>
      </c>
      <c r="D34" s="2" t="s">
        <v>10</v>
      </c>
      <c r="E34" s="2"/>
      <c r="F34" s="2"/>
      <c r="G34" s="2"/>
      <c r="H34" s="2"/>
      <c r="I34" s="2"/>
      <c r="J34" s="2"/>
      <c r="K34" s="2"/>
    </row>
    <row r="35" spans="1:11" ht="17.25" x14ac:dyDescent="0.25">
      <c r="A35" s="2">
        <v>31</v>
      </c>
      <c r="B35" s="5">
        <v>41848</v>
      </c>
      <c r="C35" s="5">
        <v>41853</v>
      </c>
      <c r="D35" s="2" t="s">
        <v>10</v>
      </c>
      <c r="E35" s="2"/>
      <c r="F35" s="2" t="s">
        <v>36</v>
      </c>
      <c r="G35" s="2"/>
      <c r="H35" s="2"/>
      <c r="I35" s="2"/>
      <c r="J35" s="2"/>
      <c r="K35" s="2"/>
    </row>
    <row r="36" spans="1:11" ht="17.25" x14ac:dyDescent="0.25">
      <c r="A36" s="2">
        <v>32</v>
      </c>
      <c r="B36" s="5">
        <v>41855</v>
      </c>
      <c r="C36" s="5">
        <v>41860</v>
      </c>
      <c r="D36" s="2" t="s">
        <v>10</v>
      </c>
      <c r="E36" s="2" t="s">
        <v>10</v>
      </c>
      <c r="F36" s="2" t="s">
        <v>10</v>
      </c>
      <c r="G36" s="2"/>
      <c r="H36" s="2"/>
      <c r="I36" s="2"/>
      <c r="J36" s="2"/>
      <c r="K36" s="2"/>
    </row>
    <row r="37" spans="1:11" ht="17.25" x14ac:dyDescent="0.25">
      <c r="A37" s="2">
        <v>33</v>
      </c>
      <c r="B37" s="5">
        <v>41862</v>
      </c>
      <c r="C37" s="5">
        <v>41867</v>
      </c>
      <c r="D37" s="2"/>
      <c r="E37" s="2" t="s">
        <v>10</v>
      </c>
      <c r="F37" s="2" t="s">
        <v>10</v>
      </c>
      <c r="G37" s="2"/>
      <c r="H37" s="2"/>
      <c r="I37" s="2"/>
      <c r="J37" s="2"/>
      <c r="K37" s="2"/>
    </row>
    <row r="38" spans="1:11" ht="17.25" x14ac:dyDescent="0.25">
      <c r="A38" s="2">
        <v>34</v>
      </c>
      <c r="B38" s="5">
        <v>41869</v>
      </c>
      <c r="C38" s="5">
        <v>41874</v>
      </c>
      <c r="D38" s="2"/>
      <c r="E38" s="2" t="s">
        <v>10</v>
      </c>
      <c r="F38" s="2" t="s">
        <v>10</v>
      </c>
      <c r="G38" s="2"/>
      <c r="H38" s="2"/>
      <c r="I38" s="2"/>
      <c r="J38" s="2"/>
      <c r="K38" s="2"/>
    </row>
    <row r="39" spans="1:11" ht="17.25" x14ac:dyDescent="0.25">
      <c r="A39" s="2">
        <v>35</v>
      </c>
      <c r="B39" s="5">
        <v>41876</v>
      </c>
      <c r="C39" s="5">
        <v>41881</v>
      </c>
      <c r="D39" s="2"/>
      <c r="E39" s="2" t="s">
        <v>35</v>
      </c>
      <c r="F39" s="2"/>
      <c r="G39" s="2"/>
      <c r="H39" s="2"/>
      <c r="I39" s="2" t="s">
        <v>10</v>
      </c>
      <c r="J39" s="2"/>
      <c r="K39" s="2"/>
    </row>
    <row r="40" spans="1:11" ht="17.25" x14ac:dyDescent="0.25">
      <c r="A40" s="2">
        <v>36</v>
      </c>
      <c r="B40" s="5">
        <v>41883</v>
      </c>
      <c r="C40" s="5">
        <v>41888</v>
      </c>
      <c r="D40" s="2"/>
      <c r="E40" s="2"/>
      <c r="F40" s="2"/>
      <c r="G40" s="2"/>
      <c r="H40" s="2"/>
      <c r="I40" s="2" t="s">
        <v>10</v>
      </c>
      <c r="J40" s="2"/>
      <c r="K40" s="2"/>
    </row>
    <row r="41" spans="1:11" ht="17.25" x14ac:dyDescent="0.25">
      <c r="A41" s="2">
        <v>37</v>
      </c>
      <c r="B41" s="5">
        <v>41890</v>
      </c>
      <c r="C41" s="5">
        <v>41895</v>
      </c>
      <c r="D41" s="2"/>
      <c r="E41" s="2"/>
      <c r="F41" s="2"/>
      <c r="G41" s="2" t="s">
        <v>39</v>
      </c>
      <c r="H41" s="2"/>
      <c r="I41" s="2"/>
      <c r="J41" s="2"/>
      <c r="K41" s="2"/>
    </row>
    <row r="42" spans="1:11" ht="17.25" x14ac:dyDescent="0.25">
      <c r="A42" s="2">
        <v>38</v>
      </c>
      <c r="B42" s="5">
        <v>41897</v>
      </c>
      <c r="C42" s="5">
        <v>41902</v>
      </c>
      <c r="D42" s="2"/>
      <c r="E42" s="2"/>
      <c r="F42" s="2"/>
      <c r="G42" s="2" t="s">
        <v>35</v>
      </c>
      <c r="H42" s="2"/>
      <c r="I42" s="2"/>
      <c r="J42" s="2"/>
      <c r="K42" s="2"/>
    </row>
    <row r="43" spans="1:11" ht="17.25" x14ac:dyDescent="0.25">
      <c r="A43" s="2">
        <v>39</v>
      </c>
      <c r="B43" s="5">
        <v>41904</v>
      </c>
      <c r="C43" s="5">
        <v>41909</v>
      </c>
      <c r="D43" s="2"/>
      <c r="E43" s="2"/>
      <c r="F43" s="2"/>
      <c r="G43" s="2"/>
      <c r="H43" s="2"/>
      <c r="I43" s="2"/>
      <c r="J43" s="2"/>
      <c r="K43" s="2"/>
    </row>
    <row r="44" spans="1:11" ht="17.25" x14ac:dyDescent="0.25">
      <c r="A44" s="2">
        <v>40</v>
      </c>
      <c r="B44" s="5">
        <v>41911</v>
      </c>
      <c r="C44" s="5">
        <v>41916</v>
      </c>
      <c r="D44" s="2"/>
      <c r="E44" s="2"/>
      <c r="F44" s="2"/>
      <c r="G44" s="2"/>
      <c r="H44" s="2"/>
      <c r="I44" s="2"/>
      <c r="J44" s="2"/>
      <c r="K44" s="2"/>
    </row>
    <row r="45" spans="1:11" ht="17.25" x14ac:dyDescent="0.25">
      <c r="A45" s="2">
        <v>41</v>
      </c>
      <c r="B45" s="5">
        <v>41918</v>
      </c>
      <c r="C45" s="5">
        <v>41923</v>
      </c>
      <c r="D45" s="2"/>
      <c r="E45" s="2"/>
      <c r="F45" s="2"/>
      <c r="G45" s="2"/>
      <c r="H45" s="2"/>
      <c r="I45" s="2"/>
      <c r="J45" s="2"/>
      <c r="K45" s="2"/>
    </row>
    <row r="46" spans="1:11" ht="17.25" x14ac:dyDescent="0.25">
      <c r="A46" s="2">
        <v>42</v>
      </c>
      <c r="B46" s="5">
        <v>41925</v>
      </c>
      <c r="C46" s="5">
        <v>41930</v>
      </c>
      <c r="D46" s="2"/>
      <c r="E46" s="2"/>
      <c r="F46" s="2"/>
      <c r="G46" s="2"/>
      <c r="H46" s="2"/>
      <c r="I46" s="2"/>
      <c r="J46" s="2"/>
      <c r="K46" s="2"/>
    </row>
    <row r="47" spans="1:11" ht="17.25" x14ac:dyDescent="0.25">
      <c r="A47" s="2">
        <v>43</v>
      </c>
      <c r="B47" s="5">
        <v>41932</v>
      </c>
      <c r="C47" s="5">
        <v>41937</v>
      </c>
      <c r="D47" s="2"/>
      <c r="E47" s="2"/>
      <c r="F47" s="2"/>
      <c r="G47" s="2"/>
      <c r="H47" s="2"/>
      <c r="I47" s="2"/>
      <c r="J47" s="2" t="s">
        <v>10</v>
      </c>
      <c r="K47" s="2"/>
    </row>
    <row r="48" spans="1:11" ht="17.25" x14ac:dyDescent="0.25">
      <c r="A48" s="2">
        <v>44</v>
      </c>
      <c r="B48" s="5">
        <v>41939</v>
      </c>
      <c r="C48" s="5">
        <v>41944</v>
      </c>
      <c r="D48" s="2"/>
      <c r="E48" s="2"/>
      <c r="F48" s="2"/>
      <c r="G48" s="2"/>
      <c r="H48" s="2"/>
      <c r="I48" s="2"/>
      <c r="J48" s="2"/>
      <c r="K48" s="2"/>
    </row>
    <row r="49" spans="1:11" ht="17.25" x14ac:dyDescent="0.25">
      <c r="A49" s="2">
        <v>45</v>
      </c>
      <c r="B49" s="5">
        <v>41946</v>
      </c>
      <c r="C49" s="5">
        <v>41951</v>
      </c>
      <c r="D49" s="2"/>
      <c r="E49" s="2"/>
      <c r="F49" s="2"/>
      <c r="G49" s="2"/>
      <c r="H49" s="2"/>
      <c r="I49" s="2"/>
      <c r="J49" s="2"/>
      <c r="K49" s="2"/>
    </row>
    <row r="50" spans="1:11" ht="17.25" x14ac:dyDescent="0.25">
      <c r="A50" s="2">
        <v>46</v>
      </c>
      <c r="B50" s="5">
        <v>41953</v>
      </c>
      <c r="C50" s="5">
        <v>41958</v>
      </c>
      <c r="D50" s="2"/>
      <c r="E50" s="2"/>
      <c r="F50" s="2"/>
      <c r="G50" s="2"/>
      <c r="H50" s="2"/>
      <c r="I50" s="2"/>
      <c r="J50" s="2"/>
      <c r="K50" s="2"/>
    </row>
    <row r="51" spans="1:11" ht="17.25" x14ac:dyDescent="0.25">
      <c r="A51" s="2">
        <v>47</v>
      </c>
      <c r="B51" s="5">
        <v>41960</v>
      </c>
      <c r="C51" s="5">
        <v>41965</v>
      </c>
      <c r="D51" s="2"/>
      <c r="E51" s="2"/>
      <c r="F51" s="2"/>
      <c r="G51" s="2"/>
      <c r="H51" s="2"/>
      <c r="I51" s="2"/>
      <c r="J51" s="2"/>
      <c r="K51" s="2"/>
    </row>
    <row r="52" spans="1:11" ht="17.25" x14ac:dyDescent="0.25">
      <c r="A52" s="2">
        <v>48</v>
      </c>
      <c r="B52" s="5">
        <v>41967</v>
      </c>
      <c r="C52" s="5">
        <v>41972</v>
      </c>
      <c r="D52" s="2"/>
      <c r="E52" s="2"/>
      <c r="F52" s="2"/>
      <c r="G52" s="2"/>
      <c r="H52" s="2"/>
      <c r="I52" s="2"/>
      <c r="J52" s="2"/>
      <c r="K52" s="2"/>
    </row>
    <row r="53" spans="1:11" ht="17.25" x14ac:dyDescent="0.25">
      <c r="A53" s="2">
        <v>49</v>
      </c>
      <c r="B53" s="5">
        <v>41974</v>
      </c>
      <c r="C53" s="5">
        <v>41979</v>
      </c>
      <c r="D53" s="2"/>
      <c r="E53" s="2"/>
      <c r="F53" s="2"/>
      <c r="G53" s="2"/>
      <c r="H53" s="2"/>
      <c r="I53" s="2"/>
      <c r="J53" s="2"/>
      <c r="K53" s="2"/>
    </row>
    <row r="54" spans="1:11" ht="17.25" x14ac:dyDescent="0.25">
      <c r="A54" s="2">
        <v>50</v>
      </c>
      <c r="B54" s="5">
        <v>41981</v>
      </c>
      <c r="C54" s="5">
        <v>41986</v>
      </c>
      <c r="D54" s="2"/>
      <c r="E54" s="2"/>
      <c r="F54" s="2"/>
      <c r="G54" s="2"/>
      <c r="H54" s="2"/>
      <c r="I54" s="2"/>
      <c r="J54" s="2"/>
      <c r="K54" s="2"/>
    </row>
    <row r="55" spans="1:11" ht="17.25" x14ac:dyDescent="0.25">
      <c r="A55" s="2">
        <v>51</v>
      </c>
      <c r="B55" s="5">
        <v>41988</v>
      </c>
      <c r="C55" s="5">
        <v>41993</v>
      </c>
      <c r="D55" s="2"/>
      <c r="E55" s="2"/>
      <c r="F55" s="2"/>
      <c r="G55" s="2"/>
      <c r="H55" s="2"/>
      <c r="I55" s="2"/>
      <c r="J55" s="2"/>
      <c r="K55" s="2"/>
    </row>
    <row r="56" spans="1:11" ht="17.25" x14ac:dyDescent="0.25">
      <c r="A56" s="2">
        <v>52</v>
      </c>
      <c r="B56" s="5">
        <v>41995</v>
      </c>
      <c r="C56" s="5">
        <v>42000</v>
      </c>
      <c r="D56" s="2"/>
      <c r="E56" s="2"/>
      <c r="F56" s="2"/>
      <c r="G56" s="2"/>
      <c r="H56" s="2"/>
      <c r="I56" s="2"/>
      <c r="J56" s="2"/>
      <c r="K56" s="2"/>
    </row>
  </sheetData>
  <pageMargins left="0.70866141732283472" right="0.70866141732283472" top="0.74803149606299213" bottom="0.74803149606299213" header="0.31496062992125984" footer="0.31496062992125984"/>
  <pageSetup paperSize="9" scale="99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7"/>
  <sheetViews>
    <sheetView zoomScale="90" zoomScaleNormal="90" zoomScalePageLayoutView="90" workbookViewId="0">
      <pane ySplit="1" topLeftCell="A28" activePane="bottomLeft" state="frozen"/>
      <selection pane="bottomLeft" sqref="A1:K57"/>
    </sheetView>
  </sheetViews>
  <sheetFormatPr baseColWidth="10" defaultRowHeight="15" x14ac:dyDescent="0.25"/>
  <cols>
    <col min="1" max="1" width="11.85546875" customWidth="1"/>
    <col min="2" max="2" width="18.42578125" customWidth="1"/>
    <col min="3" max="3" width="15.28515625" customWidth="1"/>
    <col min="4" max="4" width="10.28515625" customWidth="1"/>
    <col min="5" max="5" width="12.7109375" customWidth="1"/>
    <col min="6" max="6" width="10.85546875" customWidth="1"/>
    <col min="7" max="7" width="13.28515625" style="27" customWidth="1"/>
    <col min="8" max="8" width="12.42578125" customWidth="1"/>
    <col min="9" max="9" width="16.28515625" customWidth="1"/>
    <col min="10" max="10" width="11.28515625" customWidth="1"/>
    <col min="11" max="11" width="14" customWidth="1"/>
  </cols>
  <sheetData>
    <row r="1" spans="1:11" ht="17.25" x14ac:dyDescent="0.3">
      <c r="A1" s="12" t="s">
        <v>0</v>
      </c>
      <c r="B1" s="13" t="s">
        <v>1</v>
      </c>
      <c r="C1" s="13" t="s">
        <v>2</v>
      </c>
      <c r="D1" s="14" t="s">
        <v>4</v>
      </c>
      <c r="E1" s="14" t="s">
        <v>5</v>
      </c>
      <c r="F1" s="14" t="s">
        <v>6</v>
      </c>
      <c r="G1" s="21" t="s">
        <v>38</v>
      </c>
      <c r="H1" s="14" t="s">
        <v>8</v>
      </c>
      <c r="I1" s="14" t="s">
        <v>9</v>
      </c>
      <c r="J1" s="14" t="s">
        <v>3</v>
      </c>
      <c r="K1" s="15" t="s">
        <v>13</v>
      </c>
    </row>
    <row r="2" spans="1:11" ht="17.25" x14ac:dyDescent="0.25">
      <c r="A2" s="10">
        <v>1</v>
      </c>
      <c r="B2" s="5">
        <v>42002</v>
      </c>
      <c r="C2" s="5">
        <v>42007</v>
      </c>
      <c r="D2" s="2"/>
      <c r="E2" s="2"/>
      <c r="F2" s="2" t="s">
        <v>41</v>
      </c>
      <c r="G2" s="22"/>
      <c r="H2" s="2" t="s">
        <v>10</v>
      </c>
      <c r="I2" s="2"/>
      <c r="J2" s="2"/>
      <c r="K2" s="11"/>
    </row>
    <row r="3" spans="1:11" ht="17.25" x14ac:dyDescent="0.25">
      <c r="A3" s="10">
        <v>2</v>
      </c>
      <c r="B3" s="5">
        <v>42009</v>
      </c>
      <c r="C3" s="5">
        <v>42014</v>
      </c>
      <c r="D3" s="2"/>
      <c r="E3" s="2"/>
      <c r="F3" s="2"/>
      <c r="G3" s="22"/>
      <c r="H3" s="2"/>
      <c r="I3" s="2"/>
      <c r="J3" s="2"/>
      <c r="K3" s="11"/>
    </row>
    <row r="4" spans="1:11" ht="17.25" x14ac:dyDescent="0.25">
      <c r="A4" s="10">
        <v>3</v>
      </c>
      <c r="B4" s="5">
        <v>42016</v>
      </c>
      <c r="C4" s="5">
        <v>42021</v>
      </c>
      <c r="D4" s="2"/>
      <c r="E4" s="2"/>
      <c r="F4" s="2"/>
      <c r="G4" s="22"/>
      <c r="H4" s="2"/>
      <c r="I4" s="2"/>
      <c r="J4" s="2"/>
      <c r="K4" s="11"/>
    </row>
    <row r="5" spans="1:11" ht="17.25" x14ac:dyDescent="0.25">
      <c r="A5" s="10">
        <v>4</v>
      </c>
      <c r="B5" s="5">
        <v>42023</v>
      </c>
      <c r="C5" s="5">
        <v>42028</v>
      </c>
      <c r="D5" s="2"/>
      <c r="E5" s="2"/>
      <c r="F5" s="2"/>
      <c r="G5" s="22"/>
      <c r="H5" s="2"/>
      <c r="I5" s="2"/>
      <c r="J5" s="2"/>
      <c r="K5" s="11"/>
    </row>
    <row r="6" spans="1:11" ht="17.25" x14ac:dyDescent="0.25">
      <c r="A6" s="10">
        <v>5</v>
      </c>
      <c r="B6" s="5">
        <v>42030</v>
      </c>
      <c r="C6" s="5">
        <v>42035</v>
      </c>
      <c r="D6" s="2"/>
      <c r="E6" s="2"/>
      <c r="F6" s="2"/>
      <c r="G6" s="22"/>
      <c r="H6" s="2"/>
      <c r="I6" s="2"/>
      <c r="J6" s="2"/>
      <c r="K6" s="11" t="s">
        <v>47</v>
      </c>
    </row>
    <row r="7" spans="1:11" ht="17.25" x14ac:dyDescent="0.25">
      <c r="A7" s="10">
        <v>6</v>
      </c>
      <c r="B7" s="5">
        <v>42037</v>
      </c>
      <c r="C7" s="5">
        <v>42042</v>
      </c>
      <c r="D7" s="2"/>
      <c r="E7" s="2"/>
      <c r="F7" s="2"/>
      <c r="G7" s="22"/>
      <c r="H7" s="2"/>
      <c r="I7" s="2"/>
      <c r="J7" s="2"/>
      <c r="K7" s="11" t="s">
        <v>48</v>
      </c>
    </row>
    <row r="8" spans="1:11" ht="17.25" x14ac:dyDescent="0.25">
      <c r="A8" s="10">
        <v>7</v>
      </c>
      <c r="B8" s="5">
        <v>42044</v>
      </c>
      <c r="C8" s="5">
        <v>42049</v>
      </c>
      <c r="D8" s="2"/>
      <c r="E8" s="2" t="s">
        <v>35</v>
      </c>
      <c r="F8" s="2"/>
      <c r="G8" s="22"/>
      <c r="H8" s="2"/>
      <c r="I8" s="2"/>
      <c r="J8" s="2"/>
      <c r="K8" s="11"/>
    </row>
    <row r="9" spans="1:11" ht="17.25" x14ac:dyDescent="0.25">
      <c r="A9" s="10">
        <v>8</v>
      </c>
      <c r="B9" s="5">
        <v>42051</v>
      </c>
      <c r="C9" s="5">
        <v>42056</v>
      </c>
      <c r="D9" s="2" t="s">
        <v>10</v>
      </c>
      <c r="E9" s="2" t="s">
        <v>42</v>
      </c>
      <c r="F9" s="2"/>
      <c r="G9" s="22"/>
      <c r="H9" s="2"/>
      <c r="I9" s="2"/>
      <c r="J9" s="2"/>
      <c r="K9" s="11"/>
    </row>
    <row r="10" spans="1:11" ht="17.25" x14ac:dyDescent="0.25">
      <c r="A10" s="10">
        <v>9</v>
      </c>
      <c r="B10" s="5">
        <v>42058</v>
      </c>
      <c r="C10" s="5">
        <v>42063</v>
      </c>
      <c r="D10" s="2"/>
      <c r="E10" s="2"/>
      <c r="F10" s="2"/>
      <c r="G10" s="22"/>
      <c r="H10" s="2"/>
      <c r="I10" s="2"/>
      <c r="J10" s="2"/>
      <c r="K10" s="11"/>
    </row>
    <row r="11" spans="1:11" ht="17.25" x14ac:dyDescent="0.25">
      <c r="A11" s="10">
        <v>10</v>
      </c>
      <c r="B11" s="5">
        <v>42065</v>
      </c>
      <c r="C11" s="5">
        <v>42070</v>
      </c>
      <c r="D11" s="2"/>
      <c r="E11" s="2"/>
      <c r="F11" s="2"/>
      <c r="G11" s="22"/>
      <c r="H11" s="2"/>
      <c r="I11" s="2" t="s">
        <v>10</v>
      </c>
      <c r="J11" s="2"/>
      <c r="K11" s="11" t="s">
        <v>44</v>
      </c>
    </row>
    <row r="12" spans="1:11" ht="17.25" x14ac:dyDescent="0.25">
      <c r="A12" s="10">
        <v>11</v>
      </c>
      <c r="B12" s="5">
        <v>42072</v>
      </c>
      <c r="C12" s="5">
        <v>42077</v>
      </c>
      <c r="D12" s="2"/>
      <c r="E12" s="2"/>
      <c r="F12" s="2"/>
      <c r="G12" s="22"/>
      <c r="H12" s="2"/>
      <c r="I12" s="2"/>
      <c r="J12" s="2"/>
      <c r="K12" s="11"/>
    </row>
    <row r="13" spans="1:11" ht="17.25" x14ac:dyDescent="0.25">
      <c r="A13" s="10">
        <v>12</v>
      </c>
      <c r="B13" s="5">
        <v>42079</v>
      </c>
      <c r="C13" s="5">
        <v>42084</v>
      </c>
      <c r="D13" s="2"/>
      <c r="E13" s="2" t="s">
        <v>35</v>
      </c>
      <c r="F13" s="2"/>
      <c r="G13" s="22"/>
      <c r="H13" s="2" t="s">
        <v>43</v>
      </c>
      <c r="I13" s="2"/>
      <c r="J13" s="2"/>
      <c r="K13" s="11"/>
    </row>
    <row r="14" spans="1:11" ht="17.25" x14ac:dyDescent="0.25">
      <c r="A14" s="10">
        <v>13</v>
      </c>
      <c r="B14" s="5">
        <v>42086</v>
      </c>
      <c r="C14" s="5">
        <v>42091</v>
      </c>
      <c r="D14" s="2"/>
      <c r="E14" s="2"/>
      <c r="F14" s="2"/>
      <c r="G14" s="22"/>
      <c r="H14" s="2"/>
      <c r="I14" s="2"/>
      <c r="J14" s="2"/>
      <c r="K14" s="11"/>
    </row>
    <row r="15" spans="1:11" ht="17.25" x14ac:dyDescent="0.25">
      <c r="A15" s="10">
        <v>14</v>
      </c>
      <c r="B15" s="5">
        <v>42093</v>
      </c>
      <c r="C15" s="5">
        <v>42098</v>
      </c>
      <c r="D15" s="2"/>
      <c r="E15" s="2"/>
      <c r="F15" s="2"/>
      <c r="G15" s="22"/>
      <c r="H15" s="2"/>
      <c r="I15" s="2"/>
      <c r="J15" s="2"/>
      <c r="K15" s="11"/>
    </row>
    <row r="16" spans="1:11" ht="17.25" x14ac:dyDescent="0.25">
      <c r="A16" s="10">
        <v>15</v>
      </c>
      <c r="B16" s="5">
        <v>42100</v>
      </c>
      <c r="C16" s="5">
        <v>42105</v>
      </c>
      <c r="D16" s="2" t="s">
        <v>50</v>
      </c>
      <c r="E16" s="2"/>
      <c r="F16" s="2"/>
      <c r="G16" s="23" t="s">
        <v>50</v>
      </c>
      <c r="H16" s="2"/>
      <c r="I16" s="2" t="s">
        <v>10</v>
      </c>
      <c r="J16" s="2"/>
      <c r="K16" s="11"/>
    </row>
    <row r="17" spans="1:11" ht="17.25" x14ac:dyDescent="0.25">
      <c r="A17" s="10">
        <v>16</v>
      </c>
      <c r="B17" s="5">
        <v>42107</v>
      </c>
      <c r="C17" s="5">
        <v>42112</v>
      </c>
      <c r="D17" s="2"/>
      <c r="E17" s="2"/>
      <c r="F17" s="2"/>
      <c r="G17" s="22"/>
      <c r="H17" s="2" t="s">
        <v>10</v>
      </c>
      <c r="I17" s="2"/>
      <c r="J17" s="2" t="s">
        <v>10</v>
      </c>
      <c r="K17" s="11"/>
    </row>
    <row r="18" spans="1:11" ht="17.25" x14ac:dyDescent="0.25">
      <c r="A18" s="10">
        <v>17</v>
      </c>
      <c r="B18" s="5">
        <v>42114</v>
      </c>
      <c r="C18" s="5">
        <v>42119</v>
      </c>
      <c r="D18" s="2" t="s">
        <v>10</v>
      </c>
      <c r="E18" s="2"/>
      <c r="F18" s="2"/>
      <c r="G18" s="22"/>
      <c r="H18" s="2"/>
      <c r="I18" s="2"/>
      <c r="J18" s="2"/>
      <c r="K18" s="11"/>
    </row>
    <row r="19" spans="1:11" ht="17.25" x14ac:dyDescent="0.25">
      <c r="A19" s="10">
        <v>18</v>
      </c>
      <c r="B19" s="5">
        <v>42121</v>
      </c>
      <c r="C19" s="5">
        <v>42126</v>
      </c>
      <c r="D19" s="2"/>
      <c r="E19" s="2" t="s">
        <v>10</v>
      </c>
      <c r="F19" s="2"/>
      <c r="G19" s="22"/>
      <c r="H19" s="2"/>
      <c r="I19" s="2"/>
      <c r="J19" s="2"/>
      <c r="K19" s="11"/>
    </row>
    <row r="20" spans="1:11" ht="17.25" x14ac:dyDescent="0.25">
      <c r="A20" s="10">
        <v>19</v>
      </c>
      <c r="B20" s="5">
        <v>42128</v>
      </c>
      <c r="C20" s="5">
        <v>42133</v>
      </c>
      <c r="D20" s="2"/>
      <c r="E20" s="2"/>
      <c r="F20" s="2"/>
      <c r="G20" s="22"/>
      <c r="H20" s="2"/>
      <c r="I20" s="2"/>
      <c r="J20" s="2"/>
      <c r="K20" s="11"/>
    </row>
    <row r="21" spans="1:11" ht="17.25" x14ac:dyDescent="0.25">
      <c r="A21" s="10">
        <v>20</v>
      </c>
      <c r="B21" s="5">
        <v>42135</v>
      </c>
      <c r="C21" s="5">
        <v>42140</v>
      </c>
      <c r="D21" s="2"/>
      <c r="E21" s="2"/>
      <c r="F21" s="2" t="s">
        <v>45</v>
      </c>
      <c r="G21" s="22"/>
      <c r="H21" s="2"/>
      <c r="I21" s="2"/>
      <c r="J21" s="2"/>
      <c r="K21" s="11"/>
    </row>
    <row r="22" spans="1:11" ht="17.25" x14ac:dyDescent="0.25">
      <c r="A22" s="10">
        <v>21</v>
      </c>
      <c r="B22" s="5">
        <v>42142</v>
      </c>
      <c r="C22" s="5">
        <v>42147</v>
      </c>
      <c r="D22" s="2"/>
      <c r="E22" s="2"/>
      <c r="F22" s="2"/>
      <c r="G22" s="22" t="s">
        <v>10</v>
      </c>
      <c r="H22" s="2"/>
      <c r="I22" s="2"/>
      <c r="J22" s="2"/>
      <c r="K22" s="11"/>
    </row>
    <row r="23" spans="1:11" ht="17.25" x14ac:dyDescent="0.25">
      <c r="A23" s="10">
        <v>22</v>
      </c>
      <c r="B23" s="5">
        <v>42149</v>
      </c>
      <c r="C23" s="5">
        <v>42154</v>
      </c>
      <c r="D23" s="2"/>
      <c r="E23" s="2" t="s">
        <v>46</v>
      </c>
      <c r="F23" s="2"/>
      <c r="G23" s="22"/>
      <c r="H23" s="2"/>
      <c r="I23" s="2"/>
      <c r="J23" s="2"/>
      <c r="K23" s="11"/>
    </row>
    <row r="24" spans="1:11" ht="17.25" x14ac:dyDescent="0.25">
      <c r="A24" s="10">
        <v>23</v>
      </c>
      <c r="B24" s="5">
        <v>42156</v>
      </c>
      <c r="C24" s="5">
        <v>42161</v>
      </c>
      <c r="D24" s="2"/>
      <c r="E24" s="2"/>
      <c r="F24" s="2"/>
      <c r="G24" s="22"/>
      <c r="H24" s="2"/>
      <c r="I24" s="2"/>
      <c r="J24" s="2"/>
      <c r="K24" s="11"/>
    </row>
    <row r="25" spans="1:11" ht="51.75" x14ac:dyDescent="0.25">
      <c r="A25" s="10">
        <v>24</v>
      </c>
      <c r="B25" s="5">
        <v>42163</v>
      </c>
      <c r="C25" s="5">
        <v>42168</v>
      </c>
      <c r="D25" s="2"/>
      <c r="E25" s="2"/>
      <c r="F25" s="2"/>
      <c r="G25" s="22" t="s">
        <v>51</v>
      </c>
      <c r="H25" s="2"/>
      <c r="I25" s="2"/>
      <c r="J25" s="2"/>
      <c r="K25" s="11"/>
    </row>
    <row r="26" spans="1:11" ht="17.25" x14ac:dyDescent="0.25">
      <c r="A26" s="10">
        <v>25</v>
      </c>
      <c r="B26" s="5">
        <v>42170</v>
      </c>
      <c r="C26" s="5">
        <v>42175</v>
      </c>
      <c r="D26" s="2"/>
      <c r="E26" s="2"/>
      <c r="F26" s="2"/>
      <c r="G26" s="22"/>
      <c r="H26" s="2"/>
      <c r="I26" s="2"/>
      <c r="J26" s="2" t="s">
        <v>10</v>
      </c>
      <c r="K26" s="11"/>
    </row>
    <row r="27" spans="1:11" ht="51.75" x14ac:dyDescent="0.25">
      <c r="A27" s="16">
        <v>26</v>
      </c>
      <c r="B27" s="17">
        <v>42177</v>
      </c>
      <c r="C27" s="17">
        <v>42182</v>
      </c>
      <c r="D27" s="18"/>
      <c r="E27" s="18"/>
      <c r="F27" s="18" t="s">
        <v>10</v>
      </c>
      <c r="G27" s="22" t="s">
        <v>52</v>
      </c>
      <c r="H27" s="18"/>
      <c r="I27" s="18"/>
      <c r="J27" s="18" t="s">
        <v>10</v>
      </c>
      <c r="K27" s="19"/>
    </row>
    <row r="28" spans="1:11" ht="17.25" x14ac:dyDescent="0.25">
      <c r="A28" s="3"/>
      <c r="B28" s="6"/>
      <c r="C28" s="6"/>
      <c r="D28" s="3"/>
      <c r="E28" s="3"/>
      <c r="F28" s="3"/>
      <c r="G28" s="24"/>
      <c r="H28" s="3"/>
      <c r="I28" s="3"/>
      <c r="J28" s="3"/>
      <c r="K28" s="3"/>
    </row>
    <row r="29" spans="1:11" x14ac:dyDescent="0.25">
      <c r="A29" s="1"/>
      <c r="B29" s="7"/>
      <c r="C29" s="7"/>
      <c r="D29" s="1"/>
      <c r="E29" s="1"/>
      <c r="F29" s="1"/>
      <c r="G29" s="25"/>
      <c r="H29" s="1"/>
      <c r="I29" s="1"/>
      <c r="J29" s="1"/>
      <c r="K29" s="1"/>
    </row>
    <row r="30" spans="1:11" ht="17.25" x14ac:dyDescent="0.25">
      <c r="A30" s="12" t="s">
        <v>0</v>
      </c>
      <c r="B30" s="13" t="s">
        <v>1</v>
      </c>
      <c r="C30" s="13" t="s">
        <v>2</v>
      </c>
      <c r="D30" s="14" t="s">
        <v>4</v>
      </c>
      <c r="E30" s="14" t="s">
        <v>5</v>
      </c>
      <c r="F30" s="14" t="s">
        <v>6</v>
      </c>
      <c r="G30" s="21" t="s">
        <v>38</v>
      </c>
      <c r="H30" s="14" t="s">
        <v>8</v>
      </c>
      <c r="I30" s="14" t="s">
        <v>9</v>
      </c>
      <c r="J30" s="14" t="s">
        <v>3</v>
      </c>
      <c r="K30" s="20" t="s">
        <v>49</v>
      </c>
    </row>
    <row r="31" spans="1:11" ht="17.25" x14ac:dyDescent="0.25">
      <c r="A31" s="10">
        <v>27</v>
      </c>
      <c r="B31" s="5">
        <v>42184</v>
      </c>
      <c r="C31" s="5">
        <v>42189</v>
      </c>
      <c r="D31" s="2"/>
      <c r="E31" s="2"/>
      <c r="F31" s="2"/>
      <c r="G31" s="22"/>
      <c r="H31" s="2"/>
      <c r="I31" s="2" t="s">
        <v>10</v>
      </c>
      <c r="J31" s="2"/>
      <c r="K31" s="11"/>
    </row>
    <row r="32" spans="1:11" ht="17.25" x14ac:dyDescent="0.25">
      <c r="A32" s="10">
        <v>28</v>
      </c>
      <c r="B32" s="5">
        <v>42191</v>
      </c>
      <c r="C32" s="5">
        <v>42196</v>
      </c>
      <c r="D32" s="2"/>
      <c r="E32" s="2"/>
      <c r="F32" s="2"/>
      <c r="G32" s="22"/>
      <c r="H32" s="2"/>
      <c r="I32" s="2" t="s">
        <v>10</v>
      </c>
      <c r="J32" s="2"/>
      <c r="K32" s="11"/>
    </row>
    <row r="33" spans="1:11" ht="17.25" x14ac:dyDescent="0.25">
      <c r="A33" s="10">
        <v>29</v>
      </c>
      <c r="B33" s="5">
        <v>42198</v>
      </c>
      <c r="C33" s="5">
        <v>42203</v>
      </c>
      <c r="D33" s="2"/>
      <c r="E33" s="2"/>
      <c r="F33" s="2"/>
      <c r="G33" s="22"/>
      <c r="H33" s="2"/>
      <c r="I33" s="2"/>
      <c r="J33" s="2"/>
      <c r="K33" s="11"/>
    </row>
    <row r="34" spans="1:11" ht="17.25" x14ac:dyDescent="0.25">
      <c r="A34" s="10">
        <v>30</v>
      </c>
      <c r="B34" s="5">
        <v>42205</v>
      </c>
      <c r="C34" s="5">
        <v>42210</v>
      </c>
      <c r="D34" s="2" t="s">
        <v>10</v>
      </c>
      <c r="E34" s="2"/>
      <c r="F34" s="2"/>
      <c r="G34" s="22"/>
      <c r="H34" s="2"/>
      <c r="I34" s="2"/>
      <c r="J34" s="2"/>
      <c r="K34" s="11"/>
    </row>
    <row r="35" spans="1:11" ht="17.25" x14ac:dyDescent="0.25">
      <c r="A35" s="10">
        <v>31</v>
      </c>
      <c r="B35" s="5">
        <v>42212</v>
      </c>
      <c r="C35" s="5">
        <v>42217</v>
      </c>
      <c r="D35" s="2" t="s">
        <v>10</v>
      </c>
      <c r="E35" s="2"/>
      <c r="F35" s="2"/>
      <c r="G35" s="22"/>
      <c r="H35" s="2"/>
      <c r="I35" s="2"/>
      <c r="J35" s="2"/>
      <c r="K35" s="11"/>
    </row>
    <row r="36" spans="1:11" ht="17.25" x14ac:dyDescent="0.25">
      <c r="A36" s="10">
        <v>32</v>
      </c>
      <c r="B36" s="5">
        <v>42219</v>
      </c>
      <c r="C36" s="5">
        <v>42224</v>
      </c>
      <c r="D36" s="2" t="s">
        <v>10</v>
      </c>
      <c r="E36" s="2"/>
      <c r="F36" s="2" t="s">
        <v>10</v>
      </c>
      <c r="G36" s="22"/>
      <c r="H36" s="2"/>
      <c r="I36" s="2"/>
      <c r="J36" s="2"/>
      <c r="K36" s="11"/>
    </row>
    <row r="37" spans="1:11" ht="17.25" x14ac:dyDescent="0.25">
      <c r="A37" s="10">
        <v>33</v>
      </c>
      <c r="B37" s="5">
        <v>42226</v>
      </c>
      <c r="C37" s="5">
        <v>42231</v>
      </c>
      <c r="D37" s="2"/>
      <c r="E37" s="2" t="s">
        <v>10</v>
      </c>
      <c r="F37" s="2" t="s">
        <v>10</v>
      </c>
      <c r="G37" s="22"/>
      <c r="H37" s="2" t="s">
        <v>10</v>
      </c>
      <c r="I37" s="2"/>
      <c r="J37" s="2"/>
      <c r="K37" s="11"/>
    </row>
    <row r="38" spans="1:11" ht="17.25" x14ac:dyDescent="0.25">
      <c r="A38" s="10">
        <v>34</v>
      </c>
      <c r="B38" s="5">
        <v>42233</v>
      </c>
      <c r="C38" s="5">
        <v>42238</v>
      </c>
      <c r="D38" s="2"/>
      <c r="E38" s="2" t="s">
        <v>10</v>
      </c>
      <c r="F38" s="2" t="s">
        <v>10</v>
      </c>
      <c r="G38" s="22"/>
      <c r="H38" s="2" t="s">
        <v>10</v>
      </c>
      <c r="I38" s="2"/>
      <c r="J38" s="2"/>
      <c r="K38" s="11"/>
    </row>
    <row r="39" spans="1:11" ht="17.25" x14ac:dyDescent="0.25">
      <c r="A39" s="10">
        <v>35</v>
      </c>
      <c r="B39" s="5">
        <v>42240</v>
      </c>
      <c r="C39" s="5">
        <v>42245</v>
      </c>
      <c r="D39" s="2"/>
      <c r="E39" s="2" t="s">
        <v>10</v>
      </c>
      <c r="F39" s="2"/>
      <c r="G39" s="22"/>
      <c r="H39" s="2" t="s">
        <v>10</v>
      </c>
      <c r="I39" s="2" t="s">
        <v>10</v>
      </c>
      <c r="J39" s="2"/>
      <c r="K39" s="11"/>
    </row>
    <row r="40" spans="1:11" ht="17.25" x14ac:dyDescent="0.25">
      <c r="A40" s="10">
        <v>36</v>
      </c>
      <c r="B40" s="5">
        <v>42247</v>
      </c>
      <c r="C40" s="5">
        <v>42252</v>
      </c>
      <c r="D40" s="2"/>
      <c r="E40" s="2"/>
      <c r="F40" s="2"/>
      <c r="G40" s="22"/>
      <c r="H40" s="2"/>
      <c r="I40" s="2" t="s">
        <v>10</v>
      </c>
      <c r="J40" s="2"/>
      <c r="K40" s="11"/>
    </row>
    <row r="41" spans="1:11" ht="17.25" x14ac:dyDescent="0.25">
      <c r="A41" s="10">
        <v>37</v>
      </c>
      <c r="B41" s="5">
        <v>42254</v>
      </c>
      <c r="C41" s="5">
        <v>42259</v>
      </c>
      <c r="D41" s="2"/>
      <c r="E41" s="2"/>
      <c r="F41" s="2"/>
      <c r="G41" s="22"/>
      <c r="H41" s="2"/>
      <c r="I41" s="2"/>
      <c r="J41" s="2"/>
      <c r="K41" s="11"/>
    </row>
    <row r="42" spans="1:11" ht="17.25" x14ac:dyDescent="0.25">
      <c r="A42" s="10">
        <v>38</v>
      </c>
      <c r="B42" s="5">
        <v>42261</v>
      </c>
      <c r="C42" s="5">
        <v>42266</v>
      </c>
      <c r="D42" s="2"/>
      <c r="E42" s="2"/>
      <c r="F42" s="2"/>
      <c r="G42" s="22"/>
      <c r="H42" s="2"/>
      <c r="I42" s="2" t="s">
        <v>10</v>
      </c>
      <c r="J42" s="2"/>
      <c r="K42" s="11"/>
    </row>
    <row r="43" spans="1:11" ht="17.25" x14ac:dyDescent="0.25">
      <c r="A43" s="10">
        <v>39</v>
      </c>
      <c r="B43" s="5">
        <v>42268</v>
      </c>
      <c r="C43" s="5">
        <v>42273</v>
      </c>
      <c r="D43" s="2"/>
      <c r="E43" s="2"/>
      <c r="F43" s="2"/>
      <c r="G43" s="22" t="s">
        <v>10</v>
      </c>
      <c r="H43" s="2"/>
      <c r="I43" s="2"/>
      <c r="J43" s="2"/>
      <c r="K43" s="11"/>
    </row>
    <row r="44" spans="1:11" ht="17.25" x14ac:dyDescent="0.25">
      <c r="A44" s="10">
        <v>40</v>
      </c>
      <c r="B44" s="5">
        <v>42275</v>
      </c>
      <c r="C44" s="5">
        <v>42280</v>
      </c>
      <c r="D44" s="2"/>
      <c r="E44" s="2"/>
      <c r="F44" s="2"/>
      <c r="G44" s="22" t="s">
        <v>53</v>
      </c>
      <c r="H44" s="2"/>
      <c r="I44" s="2"/>
      <c r="J44" s="2"/>
      <c r="K44" s="11"/>
    </row>
    <row r="45" spans="1:11" ht="17.25" x14ac:dyDescent="0.25">
      <c r="A45" s="10">
        <v>41</v>
      </c>
      <c r="B45" s="5">
        <v>42282</v>
      </c>
      <c r="C45" s="5">
        <v>42287</v>
      </c>
      <c r="D45" s="2"/>
      <c r="E45" s="2"/>
      <c r="F45" s="2"/>
      <c r="G45" s="22"/>
      <c r="H45" s="2"/>
      <c r="I45" s="2"/>
      <c r="J45" s="2"/>
      <c r="K45" s="11" t="s">
        <v>56</v>
      </c>
    </row>
    <row r="46" spans="1:11" ht="17.25" x14ac:dyDescent="0.25">
      <c r="A46" s="10">
        <v>42</v>
      </c>
      <c r="B46" s="5">
        <v>42289</v>
      </c>
      <c r="C46" s="5">
        <v>42294</v>
      </c>
      <c r="D46" s="2"/>
      <c r="E46" s="2"/>
      <c r="F46" s="2"/>
      <c r="G46" s="22"/>
      <c r="H46" s="2"/>
      <c r="I46" s="2"/>
      <c r="J46" s="2"/>
      <c r="K46" s="11"/>
    </row>
    <row r="47" spans="1:11" ht="17.25" x14ac:dyDescent="0.25">
      <c r="A47" s="10">
        <v>43</v>
      </c>
      <c r="B47" s="5">
        <v>42296</v>
      </c>
      <c r="C47" s="5">
        <v>42301</v>
      </c>
      <c r="D47" s="2"/>
      <c r="E47" s="2"/>
      <c r="F47" s="2"/>
      <c r="G47" s="22"/>
      <c r="H47" s="2"/>
      <c r="I47" s="2"/>
      <c r="J47" s="2" t="s">
        <v>10</v>
      </c>
      <c r="K47" s="11"/>
    </row>
    <row r="48" spans="1:11" ht="17.25" x14ac:dyDescent="0.25">
      <c r="A48" s="10">
        <v>44</v>
      </c>
      <c r="B48" s="5">
        <v>42303</v>
      </c>
      <c r="C48" s="5">
        <v>42308</v>
      </c>
      <c r="D48" s="2"/>
      <c r="E48" s="2"/>
      <c r="F48" s="2"/>
      <c r="G48" s="22"/>
      <c r="H48" s="2"/>
      <c r="I48" s="2"/>
      <c r="J48" s="2"/>
      <c r="K48" s="11"/>
    </row>
    <row r="49" spans="1:11" ht="17.25" x14ac:dyDescent="0.25">
      <c r="A49" s="10">
        <v>45</v>
      </c>
      <c r="B49" s="5">
        <v>42310</v>
      </c>
      <c r="C49" s="5">
        <v>42315</v>
      </c>
      <c r="D49" s="2"/>
      <c r="E49" s="2"/>
      <c r="F49" s="2"/>
      <c r="G49" s="22"/>
      <c r="H49" s="2"/>
      <c r="I49" s="2"/>
      <c r="J49" s="2"/>
      <c r="K49" s="11"/>
    </row>
    <row r="50" spans="1:11" ht="17.25" x14ac:dyDescent="0.25">
      <c r="A50" s="10">
        <v>46</v>
      </c>
      <c r="B50" s="5">
        <v>42317</v>
      </c>
      <c r="C50" s="5">
        <v>42322</v>
      </c>
      <c r="D50" s="2"/>
      <c r="E50" s="2"/>
      <c r="F50" s="2" t="s">
        <v>10</v>
      </c>
      <c r="G50" s="22"/>
      <c r="H50" s="2"/>
      <c r="I50" s="2"/>
      <c r="J50" s="2"/>
      <c r="K50" s="11"/>
    </row>
    <row r="51" spans="1:11" ht="17.25" x14ac:dyDescent="0.25">
      <c r="A51" s="10">
        <v>47</v>
      </c>
      <c r="B51" s="5">
        <v>42324</v>
      </c>
      <c r="C51" s="5">
        <v>42329</v>
      </c>
      <c r="D51" s="2"/>
      <c r="E51" s="2"/>
      <c r="F51" s="2"/>
      <c r="G51" s="22"/>
      <c r="H51" s="2"/>
      <c r="I51" s="2"/>
      <c r="J51" s="2"/>
      <c r="K51" s="11"/>
    </row>
    <row r="52" spans="1:11" ht="17.25" x14ac:dyDescent="0.25">
      <c r="A52" s="10">
        <v>48</v>
      </c>
      <c r="B52" s="5">
        <v>42331</v>
      </c>
      <c r="C52" s="5">
        <v>42336</v>
      </c>
      <c r="D52" s="2"/>
      <c r="E52" s="2"/>
      <c r="F52" s="2"/>
      <c r="G52" s="22"/>
      <c r="H52" s="2"/>
      <c r="I52" s="2"/>
      <c r="J52" s="2"/>
      <c r="K52" s="11"/>
    </row>
    <row r="53" spans="1:11" ht="17.25" x14ac:dyDescent="0.25">
      <c r="A53" s="10">
        <v>49</v>
      </c>
      <c r="B53" s="5">
        <v>42338</v>
      </c>
      <c r="C53" s="5">
        <v>42343</v>
      </c>
      <c r="D53" s="2"/>
      <c r="E53" s="2"/>
      <c r="F53" s="2"/>
      <c r="G53" s="22"/>
      <c r="H53" s="2"/>
      <c r="I53" s="2"/>
      <c r="J53" s="2"/>
      <c r="K53" s="11"/>
    </row>
    <row r="54" spans="1:11" ht="17.25" x14ac:dyDescent="0.25">
      <c r="A54" s="10">
        <v>50</v>
      </c>
      <c r="B54" s="5">
        <v>42345</v>
      </c>
      <c r="C54" s="5">
        <v>42350</v>
      </c>
      <c r="D54" s="2"/>
      <c r="E54" s="2"/>
      <c r="F54" s="2" t="s">
        <v>10</v>
      </c>
      <c r="G54" s="22"/>
      <c r="H54" s="2"/>
      <c r="I54" s="2"/>
      <c r="J54" s="2"/>
      <c r="K54" s="11"/>
    </row>
    <row r="55" spans="1:11" ht="17.25" x14ac:dyDescent="0.25">
      <c r="A55" s="10">
        <v>51</v>
      </c>
      <c r="B55" s="5">
        <v>42352</v>
      </c>
      <c r="C55" s="5">
        <v>42357</v>
      </c>
      <c r="D55" s="2"/>
      <c r="E55" s="2"/>
      <c r="F55" s="2"/>
      <c r="G55" s="22"/>
      <c r="H55" s="2"/>
      <c r="I55" s="2"/>
      <c r="J55" s="2"/>
      <c r="K55" s="11"/>
    </row>
    <row r="56" spans="1:11" ht="17.25" x14ac:dyDescent="0.25">
      <c r="A56" s="10">
        <v>52</v>
      </c>
      <c r="B56" s="5">
        <v>42359</v>
      </c>
      <c r="C56" s="5">
        <v>42364</v>
      </c>
      <c r="D56" s="2"/>
      <c r="E56" s="2" t="s">
        <v>54</v>
      </c>
      <c r="F56" s="2"/>
      <c r="G56" s="22"/>
      <c r="H56" s="2"/>
      <c r="I56" s="2"/>
      <c r="J56" s="2"/>
      <c r="K56" s="11"/>
    </row>
    <row r="57" spans="1:11" ht="17.25" x14ac:dyDescent="0.25">
      <c r="A57" s="16">
        <v>53</v>
      </c>
      <c r="B57" s="17">
        <v>42366</v>
      </c>
      <c r="C57" s="17">
        <v>42371</v>
      </c>
      <c r="D57" s="18"/>
      <c r="E57" s="18" t="s">
        <v>10</v>
      </c>
      <c r="F57" s="18"/>
      <c r="G57" s="26"/>
      <c r="H57" s="18" t="s">
        <v>10</v>
      </c>
      <c r="I57" s="18"/>
      <c r="J57" s="18"/>
      <c r="K57" s="19"/>
    </row>
  </sheetData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tableParts count="2">
    <tablePart r:id="rId2"/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57"/>
  <sheetViews>
    <sheetView topLeftCell="A36" workbookViewId="0">
      <selection sqref="A1:K57"/>
    </sheetView>
  </sheetViews>
  <sheetFormatPr baseColWidth="10" defaultRowHeight="15" x14ac:dyDescent="0.25"/>
  <cols>
    <col min="1" max="1" width="9.7109375" customWidth="1"/>
    <col min="2" max="2" width="17" customWidth="1"/>
    <col min="3" max="3" width="13.7109375" customWidth="1"/>
    <col min="4" max="4" width="9.42578125" customWidth="1"/>
    <col min="5" max="5" width="10.7109375" style="27" customWidth="1"/>
    <col min="6" max="6" width="10.28515625" customWidth="1"/>
    <col min="7" max="7" width="10.140625" style="27" customWidth="1"/>
    <col min="8" max="8" width="10.85546875" style="27" customWidth="1"/>
    <col min="9" max="9" width="10.42578125" customWidth="1"/>
    <col min="10" max="10" width="10.28515625" customWidth="1"/>
    <col min="11" max="11" width="8.42578125" customWidth="1"/>
  </cols>
  <sheetData>
    <row r="1" spans="1:11" ht="34.5" x14ac:dyDescent="0.3">
      <c r="A1" s="12" t="s">
        <v>0</v>
      </c>
      <c r="B1" s="13" t="s">
        <v>1</v>
      </c>
      <c r="C1" s="13" t="s">
        <v>2</v>
      </c>
      <c r="D1" s="14" t="s">
        <v>4</v>
      </c>
      <c r="E1" s="21" t="s">
        <v>5</v>
      </c>
      <c r="F1" s="14" t="s">
        <v>6</v>
      </c>
      <c r="G1" s="21" t="s">
        <v>38</v>
      </c>
      <c r="H1" s="21" t="s">
        <v>8</v>
      </c>
      <c r="I1" s="14" t="s">
        <v>59</v>
      </c>
      <c r="J1" s="14" t="s">
        <v>3</v>
      </c>
      <c r="K1" s="15" t="s">
        <v>67</v>
      </c>
    </row>
    <row r="2" spans="1:11" ht="15.75" x14ac:dyDescent="0.25">
      <c r="A2" s="28" t="s">
        <v>55</v>
      </c>
      <c r="B2" s="29">
        <v>42366</v>
      </c>
      <c r="C2" s="29">
        <v>42371</v>
      </c>
      <c r="D2" s="30"/>
      <c r="E2" s="31" t="s">
        <v>10</v>
      </c>
      <c r="F2" s="30"/>
      <c r="G2" s="31"/>
      <c r="H2" s="31" t="s">
        <v>10</v>
      </c>
      <c r="I2" s="30"/>
      <c r="J2" s="30"/>
      <c r="K2" s="32"/>
    </row>
    <row r="3" spans="1:11" ht="15.75" x14ac:dyDescent="0.25">
      <c r="A3" s="33">
        <v>1</v>
      </c>
      <c r="B3" s="34">
        <v>42373</v>
      </c>
      <c r="C3" s="34">
        <v>42378</v>
      </c>
      <c r="D3" s="35"/>
      <c r="E3" s="36"/>
      <c r="F3" s="35"/>
      <c r="G3" s="36"/>
      <c r="H3" s="36"/>
      <c r="I3" s="35"/>
      <c r="J3" s="35"/>
      <c r="K3" s="37"/>
    </row>
    <row r="4" spans="1:11" ht="15.75" x14ac:dyDescent="0.25">
      <c r="A4" s="33">
        <v>2</v>
      </c>
      <c r="B4" s="34">
        <v>42380</v>
      </c>
      <c r="C4" s="34">
        <v>42385</v>
      </c>
      <c r="D4" s="35"/>
      <c r="E4" s="36"/>
      <c r="F4" s="35"/>
      <c r="G4" s="36"/>
      <c r="H4" s="36" t="s">
        <v>60</v>
      </c>
      <c r="I4" s="35"/>
      <c r="J4" s="35"/>
      <c r="K4" s="37"/>
    </row>
    <row r="5" spans="1:11" ht="15.75" x14ac:dyDescent="0.25">
      <c r="A5" s="33">
        <v>3</v>
      </c>
      <c r="B5" s="34">
        <v>42387</v>
      </c>
      <c r="C5" s="34">
        <v>42392</v>
      </c>
      <c r="D5" s="35"/>
      <c r="E5" s="36"/>
      <c r="F5" s="35"/>
      <c r="G5" s="36"/>
      <c r="H5" s="36"/>
      <c r="I5" s="35"/>
      <c r="J5" s="35"/>
      <c r="K5" s="37"/>
    </row>
    <row r="6" spans="1:11" ht="15.75" x14ac:dyDescent="0.25">
      <c r="A6" s="33">
        <v>4</v>
      </c>
      <c r="B6" s="34">
        <v>42394</v>
      </c>
      <c r="C6" s="34">
        <v>42399</v>
      </c>
      <c r="D6" s="35"/>
      <c r="E6" s="36"/>
      <c r="F6" s="35"/>
      <c r="G6" s="36"/>
      <c r="H6" s="36"/>
      <c r="I6" s="35"/>
      <c r="J6" s="35"/>
      <c r="K6" s="37"/>
    </row>
    <row r="7" spans="1:11" ht="15.75" x14ac:dyDescent="0.25">
      <c r="A7" s="33">
        <v>5</v>
      </c>
      <c r="B7" s="34">
        <v>42401</v>
      </c>
      <c r="C7" s="34">
        <v>42406</v>
      </c>
      <c r="D7" s="35"/>
      <c r="E7" s="36"/>
      <c r="F7" s="35"/>
      <c r="G7" s="36"/>
      <c r="H7" s="36"/>
      <c r="I7" s="35"/>
      <c r="J7" s="35"/>
      <c r="K7" s="37"/>
    </row>
    <row r="8" spans="1:11" ht="15.75" x14ac:dyDescent="0.25">
      <c r="A8" s="33">
        <v>6</v>
      </c>
      <c r="B8" s="34">
        <v>42408</v>
      </c>
      <c r="C8" s="34">
        <v>42413</v>
      </c>
      <c r="D8" s="35"/>
      <c r="E8" s="36"/>
      <c r="F8" s="35"/>
      <c r="G8" s="36" t="s">
        <v>10</v>
      </c>
      <c r="H8" s="36"/>
      <c r="I8" s="35"/>
      <c r="J8" s="35"/>
      <c r="K8" s="37"/>
    </row>
    <row r="9" spans="1:11" ht="15.75" x14ac:dyDescent="0.25">
      <c r="A9" s="33">
        <v>7</v>
      </c>
      <c r="B9" s="34">
        <v>42415</v>
      </c>
      <c r="C9" s="34">
        <v>42420</v>
      </c>
      <c r="D9" s="35"/>
      <c r="E9" s="36" t="s">
        <v>61</v>
      </c>
      <c r="F9" s="35"/>
      <c r="G9" s="36"/>
      <c r="H9" s="36"/>
      <c r="I9" s="35"/>
      <c r="J9" s="35"/>
      <c r="K9" s="37"/>
    </row>
    <row r="10" spans="1:11" ht="15.75" x14ac:dyDescent="0.25">
      <c r="A10" s="33">
        <v>8</v>
      </c>
      <c r="B10" s="34">
        <v>42422</v>
      </c>
      <c r="C10" s="34">
        <v>42427</v>
      </c>
      <c r="D10" s="35" t="s">
        <v>10</v>
      </c>
      <c r="E10" s="36"/>
      <c r="F10" s="35"/>
      <c r="G10" s="36"/>
      <c r="H10" s="36"/>
      <c r="I10" s="35"/>
      <c r="J10" s="35"/>
      <c r="K10" s="37"/>
    </row>
    <row r="11" spans="1:11" ht="15.75" x14ac:dyDescent="0.25">
      <c r="A11" s="33">
        <v>9</v>
      </c>
      <c r="B11" s="34">
        <v>42429</v>
      </c>
      <c r="C11" s="34">
        <v>42434</v>
      </c>
      <c r="D11" s="35"/>
      <c r="E11" s="36" t="s">
        <v>62</v>
      </c>
      <c r="F11" s="35"/>
      <c r="G11" s="36"/>
      <c r="H11" s="36"/>
      <c r="I11" s="35"/>
      <c r="J11" s="35"/>
      <c r="K11" s="37"/>
    </row>
    <row r="12" spans="1:11" ht="15.75" x14ac:dyDescent="0.25">
      <c r="A12" s="33">
        <v>10</v>
      </c>
      <c r="B12" s="34">
        <v>42436</v>
      </c>
      <c r="C12" s="34">
        <v>42441</v>
      </c>
      <c r="D12" s="35"/>
      <c r="E12" s="36"/>
      <c r="F12" s="35"/>
      <c r="G12" s="36"/>
      <c r="H12" s="36"/>
      <c r="I12" s="35"/>
      <c r="J12" s="35"/>
      <c r="K12" s="37"/>
    </row>
    <row r="13" spans="1:11" ht="15.75" x14ac:dyDescent="0.25">
      <c r="A13" s="33">
        <v>11</v>
      </c>
      <c r="B13" s="34">
        <v>42443</v>
      </c>
      <c r="C13" s="34">
        <v>42448</v>
      </c>
      <c r="D13" s="35"/>
      <c r="E13" s="36"/>
      <c r="F13" s="35"/>
      <c r="G13" s="36"/>
      <c r="H13" s="36"/>
      <c r="I13" s="35"/>
      <c r="J13" s="35"/>
      <c r="K13" s="37"/>
    </row>
    <row r="14" spans="1:11" ht="15.75" x14ac:dyDescent="0.25">
      <c r="A14" s="33">
        <v>12</v>
      </c>
      <c r="B14" s="34">
        <v>42450</v>
      </c>
      <c r="C14" s="34">
        <v>42455</v>
      </c>
      <c r="D14" s="35"/>
      <c r="E14" s="36"/>
      <c r="F14" s="35"/>
      <c r="G14" s="36"/>
      <c r="H14" s="36"/>
      <c r="I14" s="35"/>
      <c r="J14" s="35"/>
      <c r="K14" s="37"/>
    </row>
    <row r="15" spans="1:11" ht="15.75" x14ac:dyDescent="0.25">
      <c r="A15" s="33">
        <v>13</v>
      </c>
      <c r="B15" s="34">
        <v>42457</v>
      </c>
      <c r="C15" s="34">
        <v>42462</v>
      </c>
      <c r="D15" s="35"/>
      <c r="E15" s="36"/>
      <c r="F15" s="35"/>
      <c r="G15" s="36"/>
      <c r="H15" s="36"/>
      <c r="I15" s="35"/>
      <c r="J15" s="35" t="s">
        <v>10</v>
      </c>
      <c r="K15" s="37"/>
    </row>
    <row r="16" spans="1:11" ht="15.75" x14ac:dyDescent="0.25">
      <c r="A16" s="33">
        <v>14</v>
      </c>
      <c r="B16" s="34">
        <v>42464</v>
      </c>
      <c r="C16" s="34">
        <v>42469</v>
      </c>
      <c r="D16" s="35"/>
      <c r="E16" s="36"/>
      <c r="F16" s="35"/>
      <c r="G16" s="36"/>
      <c r="H16" s="36"/>
      <c r="I16" s="35"/>
      <c r="J16" s="35"/>
      <c r="K16" s="37"/>
    </row>
    <row r="17" spans="1:11" ht="15.75" x14ac:dyDescent="0.25">
      <c r="A17" s="33">
        <v>15</v>
      </c>
      <c r="B17" s="34">
        <v>42471</v>
      </c>
      <c r="C17" s="34">
        <v>42476</v>
      </c>
      <c r="D17" s="35"/>
      <c r="E17" s="36" t="s">
        <v>63</v>
      </c>
      <c r="F17" s="35"/>
      <c r="G17" s="38"/>
      <c r="H17" s="36"/>
      <c r="I17" s="35"/>
      <c r="J17" s="35"/>
      <c r="K17" s="37"/>
    </row>
    <row r="18" spans="1:11" ht="15.75" x14ac:dyDescent="0.25">
      <c r="A18" s="33">
        <v>16</v>
      </c>
      <c r="B18" s="34">
        <v>42478</v>
      </c>
      <c r="C18" s="34">
        <v>42483</v>
      </c>
      <c r="D18" s="35" t="s">
        <v>10</v>
      </c>
      <c r="E18" s="36"/>
      <c r="F18" s="35"/>
      <c r="G18" s="36"/>
      <c r="H18" s="36"/>
      <c r="I18" s="35"/>
      <c r="J18" s="35"/>
      <c r="K18" s="37"/>
    </row>
    <row r="19" spans="1:11" ht="15.75" x14ac:dyDescent="0.25">
      <c r="A19" s="33">
        <v>17</v>
      </c>
      <c r="B19" s="34">
        <v>42485</v>
      </c>
      <c r="C19" s="34">
        <v>42490</v>
      </c>
      <c r="D19" s="35"/>
      <c r="E19" s="36"/>
      <c r="F19" s="35"/>
      <c r="G19" s="36"/>
      <c r="H19" s="36"/>
      <c r="I19" s="35"/>
      <c r="J19" s="35"/>
      <c r="K19" s="37"/>
    </row>
    <row r="20" spans="1:11" ht="15.75" x14ac:dyDescent="0.25">
      <c r="A20" s="33">
        <v>18</v>
      </c>
      <c r="B20" s="34">
        <v>42492</v>
      </c>
      <c r="C20" s="34">
        <v>42497</v>
      </c>
      <c r="D20" s="35"/>
      <c r="E20" s="36"/>
      <c r="F20" s="35"/>
      <c r="G20" s="36" t="s">
        <v>10</v>
      </c>
      <c r="H20" s="36"/>
      <c r="I20" s="35"/>
      <c r="J20" s="35"/>
      <c r="K20" s="37"/>
    </row>
    <row r="21" spans="1:11" ht="15.75" x14ac:dyDescent="0.25">
      <c r="A21" s="33">
        <v>19</v>
      </c>
      <c r="B21" s="34">
        <v>42499</v>
      </c>
      <c r="C21" s="34">
        <v>42504</v>
      </c>
      <c r="D21" s="35"/>
      <c r="E21" s="36"/>
      <c r="F21" s="35"/>
      <c r="G21" s="36" t="s">
        <v>70</v>
      </c>
      <c r="H21" s="36"/>
      <c r="I21" s="35"/>
      <c r="J21" s="35"/>
      <c r="K21" s="37"/>
    </row>
    <row r="22" spans="1:11" ht="15.75" x14ac:dyDescent="0.25">
      <c r="A22" s="33">
        <v>20</v>
      </c>
      <c r="B22" s="34">
        <v>42506</v>
      </c>
      <c r="C22" s="34">
        <v>42511</v>
      </c>
      <c r="D22" s="35"/>
      <c r="E22" s="36"/>
      <c r="F22" s="35"/>
      <c r="G22" s="36"/>
      <c r="H22" s="36"/>
      <c r="I22" s="35"/>
      <c r="J22" s="35"/>
      <c r="K22" s="37"/>
    </row>
    <row r="23" spans="1:11" ht="15.75" x14ac:dyDescent="0.25">
      <c r="A23" s="33">
        <v>21</v>
      </c>
      <c r="B23" s="34">
        <v>42513</v>
      </c>
      <c r="C23" s="34">
        <v>42518</v>
      </c>
      <c r="D23" s="35"/>
      <c r="E23" s="36" t="s">
        <v>10</v>
      </c>
      <c r="F23" s="35"/>
      <c r="G23" s="36"/>
      <c r="H23" s="36"/>
      <c r="I23" s="35"/>
      <c r="J23" s="35"/>
      <c r="K23" s="37"/>
    </row>
    <row r="24" spans="1:11" ht="15.75" x14ac:dyDescent="0.25">
      <c r="A24" s="33">
        <v>22</v>
      </c>
      <c r="B24" s="34">
        <v>42520</v>
      </c>
      <c r="C24" s="34">
        <v>42525</v>
      </c>
      <c r="D24" s="35"/>
      <c r="E24" s="36"/>
      <c r="F24" s="35"/>
      <c r="G24" s="36"/>
      <c r="H24" s="36"/>
      <c r="I24" s="35"/>
      <c r="J24" s="35"/>
      <c r="K24" s="37"/>
    </row>
    <row r="25" spans="1:11" ht="15.75" x14ac:dyDescent="0.25">
      <c r="A25" s="33">
        <v>23</v>
      </c>
      <c r="B25" s="34">
        <v>42527</v>
      </c>
      <c r="C25" s="34">
        <v>42532</v>
      </c>
      <c r="D25" s="35"/>
      <c r="E25" s="36"/>
      <c r="F25" s="35" t="s">
        <v>10</v>
      </c>
      <c r="G25" s="36"/>
      <c r="H25" s="36"/>
      <c r="I25" s="35"/>
      <c r="J25" s="35"/>
      <c r="K25" s="37"/>
    </row>
    <row r="26" spans="1:11" ht="15.75" x14ac:dyDescent="0.25">
      <c r="A26" s="33">
        <v>24</v>
      </c>
      <c r="B26" s="34">
        <v>42534</v>
      </c>
      <c r="C26" s="34">
        <v>42539</v>
      </c>
      <c r="D26" s="35"/>
      <c r="E26" s="36"/>
      <c r="F26" s="35"/>
      <c r="G26" s="36"/>
      <c r="H26" s="36"/>
      <c r="I26" s="35"/>
      <c r="J26" s="35"/>
      <c r="K26" s="37"/>
    </row>
    <row r="27" spans="1:11" ht="15.75" x14ac:dyDescent="0.25">
      <c r="A27" s="33">
        <v>25</v>
      </c>
      <c r="B27" s="34">
        <v>42541</v>
      </c>
      <c r="C27" s="34">
        <v>42546</v>
      </c>
      <c r="D27" s="35"/>
      <c r="E27" s="36" t="s">
        <v>64</v>
      </c>
      <c r="F27" s="35"/>
      <c r="G27" s="36"/>
      <c r="H27" s="36"/>
      <c r="I27" s="35"/>
      <c r="J27" s="35" t="s">
        <v>10</v>
      </c>
      <c r="K27" s="37"/>
    </row>
    <row r="28" spans="1:11" ht="15.75" x14ac:dyDescent="0.25">
      <c r="A28" s="39">
        <v>26</v>
      </c>
      <c r="B28" s="34">
        <v>42548</v>
      </c>
      <c r="C28" s="34">
        <v>42553</v>
      </c>
      <c r="D28" s="40"/>
      <c r="E28" s="41"/>
      <c r="F28" s="40"/>
      <c r="G28" s="36"/>
      <c r="H28" s="41"/>
      <c r="I28" s="40"/>
      <c r="J28" s="40" t="s">
        <v>10</v>
      </c>
      <c r="K28" s="42"/>
    </row>
    <row r="29" spans="1:11" ht="17.25" x14ac:dyDescent="0.25">
      <c r="A29" s="3"/>
      <c r="B29" s="6"/>
      <c r="C29" s="6"/>
      <c r="D29" s="3"/>
      <c r="E29" s="24"/>
      <c r="F29" s="3"/>
      <c r="G29" s="24"/>
      <c r="H29" s="24"/>
      <c r="I29" s="3"/>
      <c r="J29" s="3"/>
      <c r="K29" s="3"/>
    </row>
    <row r="30" spans="1:11" x14ac:dyDescent="0.25">
      <c r="A30" s="1"/>
      <c r="B30" s="7"/>
      <c r="C30" s="7"/>
      <c r="D30" s="1"/>
      <c r="E30" s="25"/>
      <c r="F30" s="1"/>
      <c r="G30" s="25"/>
      <c r="H30" s="25"/>
      <c r="I30" s="1"/>
      <c r="J30" s="1"/>
      <c r="K30" s="1"/>
    </row>
    <row r="31" spans="1:11" ht="34.5" x14ac:dyDescent="0.25">
      <c r="A31" s="12" t="s">
        <v>0</v>
      </c>
      <c r="B31" s="13" t="s">
        <v>1</v>
      </c>
      <c r="C31" s="13" t="s">
        <v>2</v>
      </c>
      <c r="D31" s="14" t="s">
        <v>4</v>
      </c>
      <c r="E31" s="21" t="s">
        <v>5</v>
      </c>
      <c r="F31" s="14" t="s">
        <v>6</v>
      </c>
      <c r="G31" s="21" t="s">
        <v>38</v>
      </c>
      <c r="H31" s="21" t="s">
        <v>8</v>
      </c>
      <c r="I31" s="14" t="s">
        <v>59</v>
      </c>
      <c r="J31" s="14" t="s">
        <v>3</v>
      </c>
      <c r="K31" s="20" t="s">
        <v>49</v>
      </c>
    </row>
    <row r="32" spans="1:11" ht="15.75" x14ac:dyDescent="0.25">
      <c r="A32" s="33">
        <v>27</v>
      </c>
      <c r="B32" s="34">
        <v>42555</v>
      </c>
      <c r="C32" s="34">
        <v>42560</v>
      </c>
      <c r="D32" s="35"/>
      <c r="E32" s="36"/>
      <c r="F32" s="35"/>
      <c r="G32" s="36"/>
      <c r="H32" s="36"/>
      <c r="I32" s="35"/>
      <c r="J32" s="35"/>
      <c r="K32" s="37"/>
    </row>
    <row r="33" spans="1:11" ht="15.75" x14ac:dyDescent="0.25">
      <c r="A33" s="33">
        <v>28</v>
      </c>
      <c r="B33" s="34">
        <v>42562</v>
      </c>
      <c r="C33" s="34">
        <v>42567</v>
      </c>
      <c r="D33" s="35"/>
      <c r="E33" s="36"/>
      <c r="F33" s="35"/>
      <c r="G33" s="36" t="s">
        <v>10</v>
      </c>
      <c r="H33" s="36"/>
      <c r="I33" s="35"/>
      <c r="J33" s="35"/>
      <c r="K33" s="37"/>
    </row>
    <row r="34" spans="1:11" ht="15.75" x14ac:dyDescent="0.25">
      <c r="A34" s="33">
        <v>29</v>
      </c>
      <c r="B34" s="34">
        <v>42569</v>
      </c>
      <c r="C34" s="34">
        <v>42574</v>
      </c>
      <c r="D34" s="35" t="s">
        <v>10</v>
      </c>
      <c r="E34" s="36"/>
      <c r="F34" s="35"/>
      <c r="G34" s="36" t="s">
        <v>58</v>
      </c>
      <c r="H34" s="36"/>
      <c r="I34" s="35"/>
      <c r="J34" s="35"/>
      <c r="K34" s="37"/>
    </row>
    <row r="35" spans="1:11" ht="15.75" x14ac:dyDescent="0.25">
      <c r="A35" s="33">
        <v>30</v>
      </c>
      <c r="B35" s="34">
        <v>42576</v>
      </c>
      <c r="C35" s="34">
        <v>42581</v>
      </c>
      <c r="D35" s="35" t="s">
        <v>10</v>
      </c>
      <c r="E35" s="36"/>
      <c r="F35" s="35"/>
      <c r="G35" s="36"/>
      <c r="H35" s="36"/>
      <c r="I35" s="35" t="s">
        <v>10</v>
      </c>
      <c r="J35" s="35"/>
      <c r="K35" s="37"/>
    </row>
    <row r="36" spans="1:11" ht="31.5" x14ac:dyDescent="0.25">
      <c r="A36" s="33">
        <v>31</v>
      </c>
      <c r="B36" s="34">
        <v>42583</v>
      </c>
      <c r="C36" s="34">
        <v>42588</v>
      </c>
      <c r="D36" s="35" t="s">
        <v>10</v>
      </c>
      <c r="E36" s="36" t="s">
        <v>57</v>
      </c>
      <c r="F36" s="35"/>
      <c r="G36" s="36"/>
      <c r="H36" s="36"/>
      <c r="I36" s="35"/>
      <c r="J36" s="35"/>
      <c r="K36" s="37"/>
    </row>
    <row r="37" spans="1:11" ht="15.75" x14ac:dyDescent="0.25">
      <c r="A37" s="33">
        <v>32</v>
      </c>
      <c r="B37" s="34">
        <v>42590</v>
      </c>
      <c r="C37" s="34">
        <v>42595</v>
      </c>
      <c r="D37" s="35"/>
      <c r="E37" s="36" t="s">
        <v>10</v>
      </c>
      <c r="F37" s="35" t="s">
        <v>10</v>
      </c>
      <c r="G37" s="36"/>
      <c r="H37" s="36"/>
      <c r="I37" s="35"/>
      <c r="J37" s="35"/>
      <c r="K37" s="37"/>
    </row>
    <row r="38" spans="1:11" ht="31.5" x14ac:dyDescent="0.25">
      <c r="A38" s="33">
        <v>33</v>
      </c>
      <c r="B38" s="34">
        <v>42597</v>
      </c>
      <c r="C38" s="34">
        <v>42602</v>
      </c>
      <c r="D38" s="35"/>
      <c r="E38" s="36" t="s">
        <v>10</v>
      </c>
      <c r="F38" s="35" t="s">
        <v>10</v>
      </c>
      <c r="G38" s="36" t="s">
        <v>69</v>
      </c>
      <c r="H38" s="36"/>
      <c r="I38" s="35"/>
      <c r="J38" s="35"/>
      <c r="K38" s="37"/>
    </row>
    <row r="39" spans="1:11" ht="31.5" x14ac:dyDescent="0.25">
      <c r="A39" s="33">
        <v>34</v>
      </c>
      <c r="B39" s="34">
        <v>42604</v>
      </c>
      <c r="C39" s="34">
        <v>42609</v>
      </c>
      <c r="D39" s="35"/>
      <c r="E39" s="36" t="s">
        <v>68</v>
      </c>
      <c r="F39" s="35" t="s">
        <v>10</v>
      </c>
      <c r="G39" s="36"/>
      <c r="H39" s="36"/>
      <c r="I39" s="35"/>
      <c r="J39" s="35"/>
      <c r="K39" s="37"/>
    </row>
    <row r="40" spans="1:11" ht="15.75" x14ac:dyDescent="0.25">
      <c r="A40" s="33">
        <v>35</v>
      </c>
      <c r="B40" s="34">
        <v>42611</v>
      </c>
      <c r="C40" s="34">
        <v>42616</v>
      </c>
      <c r="D40" s="35"/>
      <c r="E40" s="36"/>
      <c r="F40" s="35"/>
      <c r="G40" s="36"/>
      <c r="H40" s="36"/>
      <c r="I40" s="35"/>
      <c r="J40" s="35"/>
      <c r="K40" s="37"/>
    </row>
    <row r="41" spans="1:11" ht="15.75" x14ac:dyDescent="0.25">
      <c r="A41" s="33">
        <v>36</v>
      </c>
      <c r="B41" s="34">
        <v>42618</v>
      </c>
      <c r="C41" s="34">
        <v>42623</v>
      </c>
      <c r="D41" s="35"/>
      <c r="E41" s="36"/>
      <c r="F41" s="35"/>
      <c r="G41" s="36" t="s">
        <v>10</v>
      </c>
      <c r="H41" s="36"/>
      <c r="I41" s="35"/>
      <c r="J41" s="35"/>
      <c r="K41" s="37"/>
    </row>
    <row r="42" spans="1:11" ht="15.75" x14ac:dyDescent="0.25">
      <c r="A42" s="33">
        <v>37</v>
      </c>
      <c r="B42" s="34">
        <v>42625</v>
      </c>
      <c r="C42" s="34">
        <v>42630</v>
      </c>
      <c r="D42" s="35"/>
      <c r="E42" s="36"/>
      <c r="F42" s="35"/>
      <c r="G42" s="36"/>
      <c r="H42" s="36"/>
      <c r="I42" s="35"/>
      <c r="J42" s="35"/>
      <c r="K42" s="37"/>
    </row>
    <row r="43" spans="1:11" ht="15.75" x14ac:dyDescent="0.25">
      <c r="A43" s="33">
        <v>38</v>
      </c>
      <c r="B43" s="34">
        <v>42632</v>
      </c>
      <c r="C43" s="34">
        <v>42637</v>
      </c>
      <c r="D43" s="35"/>
      <c r="E43" s="36"/>
      <c r="F43" s="35"/>
      <c r="G43" s="36"/>
      <c r="H43" s="36"/>
      <c r="I43" s="35"/>
      <c r="J43" s="35"/>
      <c r="K43" s="37"/>
    </row>
    <row r="44" spans="1:11" ht="15.75" x14ac:dyDescent="0.25">
      <c r="A44" s="33">
        <v>39</v>
      </c>
      <c r="B44" s="34">
        <v>42639</v>
      </c>
      <c r="C44" s="34">
        <v>42644</v>
      </c>
      <c r="D44" s="35"/>
      <c r="E44" s="36"/>
      <c r="F44" s="35"/>
      <c r="G44" s="36"/>
      <c r="H44" s="36"/>
      <c r="I44" s="35"/>
      <c r="J44" s="35"/>
      <c r="K44" s="37"/>
    </row>
    <row r="45" spans="1:11" ht="15.75" x14ac:dyDescent="0.25">
      <c r="A45" s="33">
        <v>40</v>
      </c>
      <c r="B45" s="34">
        <v>42646</v>
      </c>
      <c r="C45" s="34">
        <v>42651</v>
      </c>
      <c r="D45" s="35"/>
      <c r="E45" s="36"/>
      <c r="F45" s="35"/>
      <c r="G45" s="36"/>
      <c r="H45" s="36"/>
      <c r="I45" s="35"/>
      <c r="J45" s="35"/>
      <c r="K45" s="37"/>
    </row>
    <row r="46" spans="1:11" ht="15.75" x14ac:dyDescent="0.25">
      <c r="A46" s="33">
        <v>41</v>
      </c>
      <c r="B46" s="34">
        <v>42653</v>
      </c>
      <c r="C46" s="34">
        <v>42658</v>
      </c>
      <c r="D46" s="35"/>
      <c r="E46" s="36"/>
      <c r="F46" s="35"/>
      <c r="G46" s="36"/>
      <c r="H46" s="36"/>
      <c r="I46" s="35"/>
      <c r="J46" s="35" t="s">
        <v>10</v>
      </c>
      <c r="K46" s="37"/>
    </row>
    <row r="47" spans="1:11" ht="31.5" x14ac:dyDescent="0.25">
      <c r="A47" s="33">
        <v>42</v>
      </c>
      <c r="B47" s="34">
        <v>42660</v>
      </c>
      <c r="C47" s="34">
        <v>42665</v>
      </c>
      <c r="D47" s="35"/>
      <c r="E47" s="36"/>
      <c r="F47" s="35"/>
      <c r="G47" s="36"/>
      <c r="H47" s="36" t="s">
        <v>66</v>
      </c>
      <c r="I47" s="35"/>
      <c r="J47" s="35"/>
      <c r="K47" s="37"/>
    </row>
    <row r="48" spans="1:11" ht="15.75" x14ac:dyDescent="0.25">
      <c r="A48" s="33">
        <v>43</v>
      </c>
      <c r="B48" s="34">
        <v>42667</v>
      </c>
      <c r="C48" s="34">
        <v>42672</v>
      </c>
      <c r="D48" s="35"/>
      <c r="E48" s="36"/>
      <c r="F48" s="35"/>
      <c r="G48" s="36"/>
      <c r="H48" s="36" t="s">
        <v>10</v>
      </c>
      <c r="I48" s="35"/>
      <c r="J48" s="35"/>
      <c r="K48" s="37"/>
    </row>
    <row r="49" spans="1:11" ht="31.5" x14ac:dyDescent="0.25">
      <c r="A49" s="33">
        <v>44</v>
      </c>
      <c r="B49" s="34">
        <v>42674</v>
      </c>
      <c r="C49" s="34">
        <v>42679</v>
      </c>
      <c r="D49" s="35"/>
      <c r="E49" s="36" t="s">
        <v>71</v>
      </c>
      <c r="F49" s="35"/>
      <c r="G49" s="36" t="s">
        <v>71</v>
      </c>
      <c r="H49" s="36" t="s">
        <v>65</v>
      </c>
      <c r="I49" s="35"/>
      <c r="J49" s="35"/>
      <c r="K49" s="37"/>
    </row>
    <row r="50" spans="1:11" ht="15.75" x14ac:dyDescent="0.25">
      <c r="A50" s="33">
        <v>45</v>
      </c>
      <c r="B50" s="34">
        <v>42681</v>
      </c>
      <c r="C50" s="34">
        <v>42686</v>
      </c>
      <c r="D50" s="35"/>
      <c r="E50" s="36"/>
      <c r="F50" s="35"/>
      <c r="G50" s="36"/>
      <c r="H50" s="36"/>
      <c r="I50" s="35"/>
      <c r="J50" s="35"/>
      <c r="K50" s="37"/>
    </row>
    <row r="51" spans="1:11" ht="15.75" x14ac:dyDescent="0.25">
      <c r="A51" s="33">
        <v>46</v>
      </c>
      <c r="B51" s="34">
        <v>42688</v>
      </c>
      <c r="C51" s="34">
        <v>42693</v>
      </c>
      <c r="D51" s="35"/>
      <c r="E51" s="36"/>
      <c r="F51" s="35"/>
      <c r="G51" s="36"/>
      <c r="H51" s="36"/>
      <c r="I51" s="35"/>
      <c r="J51" s="35"/>
      <c r="K51" s="37"/>
    </row>
    <row r="52" spans="1:11" ht="15.75" x14ac:dyDescent="0.25">
      <c r="A52" s="33">
        <v>47</v>
      </c>
      <c r="B52" s="34">
        <v>42695</v>
      </c>
      <c r="C52" s="34">
        <v>42700</v>
      </c>
      <c r="D52" s="35"/>
      <c r="E52" s="36"/>
      <c r="F52" s="35"/>
      <c r="G52" s="36"/>
      <c r="H52" s="36"/>
      <c r="I52" s="35"/>
      <c r="J52" s="35"/>
      <c r="K52" s="37"/>
    </row>
    <row r="53" spans="1:11" ht="15.75" x14ac:dyDescent="0.25">
      <c r="A53" s="33">
        <v>48</v>
      </c>
      <c r="B53" s="34">
        <v>42702</v>
      </c>
      <c r="C53" s="34">
        <v>42707</v>
      </c>
      <c r="D53" s="35"/>
      <c r="E53" s="36"/>
      <c r="F53" s="35"/>
      <c r="G53" s="36"/>
      <c r="H53" s="36"/>
      <c r="I53" s="35"/>
      <c r="J53" s="35"/>
      <c r="K53" s="37"/>
    </row>
    <row r="54" spans="1:11" ht="15.75" x14ac:dyDescent="0.25">
      <c r="A54" s="33">
        <v>49</v>
      </c>
      <c r="B54" s="34">
        <v>42709</v>
      </c>
      <c r="C54" s="34">
        <v>42714</v>
      </c>
      <c r="D54" s="35"/>
      <c r="E54" s="36"/>
      <c r="F54" s="35"/>
      <c r="G54" s="36"/>
      <c r="H54" s="36"/>
      <c r="I54" s="35"/>
      <c r="J54" s="35"/>
      <c r="K54" s="37"/>
    </row>
    <row r="55" spans="1:11" ht="15.75" x14ac:dyDescent="0.25">
      <c r="A55" s="33">
        <v>50</v>
      </c>
      <c r="B55" s="34">
        <v>42716</v>
      </c>
      <c r="C55" s="34">
        <v>42721</v>
      </c>
      <c r="D55" s="35"/>
      <c r="E55" s="36"/>
      <c r="F55" s="35"/>
      <c r="G55" s="36"/>
      <c r="H55" s="36"/>
      <c r="I55" s="35"/>
      <c r="J55" s="35"/>
      <c r="K55" s="37"/>
    </row>
    <row r="56" spans="1:11" ht="15.75" x14ac:dyDescent="0.25">
      <c r="A56" s="33">
        <v>51</v>
      </c>
      <c r="B56" s="34">
        <v>42723</v>
      </c>
      <c r="C56" s="34">
        <v>42728</v>
      </c>
      <c r="D56" s="35"/>
      <c r="E56" s="36"/>
      <c r="F56" s="35"/>
      <c r="G56" s="36"/>
      <c r="H56" s="36"/>
      <c r="I56" s="35"/>
      <c r="J56" s="35"/>
      <c r="K56" s="37"/>
    </row>
    <row r="57" spans="1:11" ht="15.75" x14ac:dyDescent="0.25">
      <c r="A57" s="33">
        <v>52</v>
      </c>
      <c r="B57" s="34">
        <v>42730</v>
      </c>
      <c r="C57" s="34">
        <v>42735</v>
      </c>
      <c r="D57" s="35"/>
      <c r="E57" s="36"/>
      <c r="F57" s="35"/>
      <c r="G57" s="36"/>
      <c r="H57" s="36"/>
      <c r="I57" s="35"/>
      <c r="J57" s="35"/>
      <c r="K57" s="37"/>
    </row>
  </sheetData>
  <pageMargins left="0.7" right="0.7" top="0.75" bottom="0.75" header="0.3" footer="0.3"/>
  <pageSetup paperSize="9" orientation="landscape" r:id="rId1"/>
  <tableParts count="2">
    <tablePart r:id="rId2"/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57"/>
  <sheetViews>
    <sheetView workbookViewId="0">
      <selection sqref="A1:L57"/>
    </sheetView>
  </sheetViews>
  <sheetFormatPr baseColWidth="10" defaultRowHeight="15" x14ac:dyDescent="0.25"/>
  <cols>
    <col min="1" max="1" width="8.7109375" customWidth="1"/>
    <col min="2" max="2" width="15" customWidth="1"/>
    <col min="3" max="3" width="11.85546875" customWidth="1"/>
    <col min="4" max="4" width="9.42578125" customWidth="1"/>
    <col min="5" max="5" width="9.28515625" style="27" customWidth="1"/>
    <col min="6" max="6" width="9.140625" customWidth="1"/>
    <col min="7" max="7" width="11.42578125" style="27" customWidth="1"/>
    <col min="8" max="8" width="10.85546875" style="27" customWidth="1"/>
    <col min="9" max="9" width="9.28515625" customWidth="1"/>
    <col min="10" max="10" width="10.28515625" customWidth="1"/>
    <col min="11" max="11" width="8.42578125" customWidth="1"/>
  </cols>
  <sheetData>
    <row r="1" spans="1:12" x14ac:dyDescent="0.25">
      <c r="A1" s="53" t="s">
        <v>0</v>
      </c>
      <c r="B1" s="54" t="s">
        <v>1</v>
      </c>
      <c r="C1" s="54" t="s">
        <v>2</v>
      </c>
      <c r="D1" s="55" t="s">
        <v>38</v>
      </c>
      <c r="E1" s="56" t="s">
        <v>72</v>
      </c>
      <c r="F1" s="55" t="s">
        <v>59</v>
      </c>
      <c r="G1" s="56" t="s">
        <v>5</v>
      </c>
      <c r="H1" s="56" t="s">
        <v>4</v>
      </c>
      <c r="I1" s="55" t="s">
        <v>8</v>
      </c>
      <c r="J1" s="55" t="s">
        <v>73</v>
      </c>
      <c r="K1" s="57" t="s">
        <v>67</v>
      </c>
      <c r="L1" s="64" t="s">
        <v>78</v>
      </c>
    </row>
    <row r="2" spans="1:12" ht="15.75" x14ac:dyDescent="0.25">
      <c r="A2" s="28" t="s">
        <v>55</v>
      </c>
      <c r="B2" s="29">
        <v>42730</v>
      </c>
      <c r="C2" s="29">
        <v>42736</v>
      </c>
      <c r="D2" s="30"/>
      <c r="E2" s="31"/>
      <c r="F2" s="30"/>
      <c r="G2" s="31"/>
      <c r="H2" s="31"/>
      <c r="I2" s="59" t="s">
        <v>80</v>
      </c>
      <c r="J2" s="30"/>
      <c r="K2" s="32"/>
      <c r="L2" s="61"/>
    </row>
    <row r="3" spans="1:12" ht="15.75" x14ac:dyDescent="0.25">
      <c r="A3" s="33">
        <v>1</v>
      </c>
      <c r="B3" s="34">
        <v>42737</v>
      </c>
      <c r="C3" s="34">
        <v>42743</v>
      </c>
      <c r="D3" s="35"/>
      <c r="E3" s="36"/>
      <c r="F3" s="35"/>
      <c r="G3" s="36"/>
      <c r="H3" s="36"/>
      <c r="I3" s="59" t="s">
        <v>80</v>
      </c>
      <c r="J3" s="35"/>
      <c r="K3" s="37"/>
      <c r="L3" s="62"/>
    </row>
    <row r="4" spans="1:12" ht="15.75" x14ac:dyDescent="0.25">
      <c r="A4" s="33">
        <v>2</v>
      </c>
      <c r="B4" s="34">
        <v>42744</v>
      </c>
      <c r="C4" s="34">
        <v>42750</v>
      </c>
      <c r="D4" s="59" t="s">
        <v>80</v>
      </c>
      <c r="E4" s="36"/>
      <c r="F4" s="35"/>
      <c r="G4" s="36"/>
      <c r="H4" s="36"/>
      <c r="I4" s="59" t="s">
        <v>80</v>
      </c>
      <c r="J4" s="35"/>
      <c r="K4" s="37"/>
      <c r="L4" s="62"/>
    </row>
    <row r="5" spans="1:12" ht="15.75" x14ac:dyDescent="0.25">
      <c r="A5" s="33">
        <v>3</v>
      </c>
      <c r="B5" s="34">
        <v>42751</v>
      </c>
      <c r="C5" s="34">
        <v>42757</v>
      </c>
      <c r="D5" s="59" t="s">
        <v>80</v>
      </c>
      <c r="E5" s="36"/>
      <c r="F5" s="35"/>
      <c r="G5" s="36"/>
      <c r="H5" s="36"/>
      <c r="I5" s="59" t="s">
        <v>80</v>
      </c>
      <c r="J5" s="35"/>
      <c r="K5" s="37"/>
      <c r="L5" s="62"/>
    </row>
    <row r="6" spans="1:12" ht="15.75" x14ac:dyDescent="0.25">
      <c r="A6" s="33">
        <v>4</v>
      </c>
      <c r="B6" s="34">
        <v>42758</v>
      </c>
      <c r="C6" s="34">
        <v>42764</v>
      </c>
      <c r="D6" s="59" t="s">
        <v>80</v>
      </c>
      <c r="E6" s="36"/>
      <c r="F6" s="35"/>
      <c r="G6" s="36"/>
      <c r="H6" s="36"/>
      <c r="I6" s="59" t="s">
        <v>80</v>
      </c>
      <c r="J6" s="35"/>
      <c r="K6" s="37"/>
      <c r="L6" s="62"/>
    </row>
    <row r="7" spans="1:12" ht="15.75" x14ac:dyDescent="0.25">
      <c r="A7" s="33">
        <v>5</v>
      </c>
      <c r="B7" s="34">
        <v>42765</v>
      </c>
      <c r="C7" s="34">
        <v>42771</v>
      </c>
      <c r="D7" s="59" t="s">
        <v>80</v>
      </c>
      <c r="E7" s="36"/>
      <c r="F7" s="35"/>
      <c r="G7" s="36"/>
      <c r="H7" s="36"/>
      <c r="I7" s="59" t="s">
        <v>80</v>
      </c>
      <c r="J7" s="35"/>
      <c r="K7" s="37"/>
      <c r="L7" s="62"/>
    </row>
    <row r="8" spans="1:12" ht="15.75" x14ac:dyDescent="0.25">
      <c r="A8" s="33">
        <v>6</v>
      </c>
      <c r="B8" s="34">
        <v>42772</v>
      </c>
      <c r="C8" s="34">
        <v>42778</v>
      </c>
      <c r="D8" s="59" t="s">
        <v>80</v>
      </c>
      <c r="E8" s="36"/>
      <c r="F8" s="35"/>
      <c r="G8" s="36"/>
      <c r="H8" s="36"/>
      <c r="I8" s="59" t="s">
        <v>80</v>
      </c>
      <c r="J8" s="35"/>
      <c r="K8" s="37"/>
      <c r="L8" s="62"/>
    </row>
    <row r="9" spans="1:12" ht="15.75" x14ac:dyDescent="0.25">
      <c r="A9" s="33">
        <v>7</v>
      </c>
      <c r="B9" s="34">
        <v>42779</v>
      </c>
      <c r="C9" s="34">
        <v>43088</v>
      </c>
      <c r="D9" s="59" t="s">
        <v>80</v>
      </c>
      <c r="E9" s="36"/>
      <c r="F9" s="35"/>
      <c r="G9" s="36"/>
      <c r="H9" s="36"/>
      <c r="I9" s="59" t="s">
        <v>80</v>
      </c>
      <c r="J9" s="35"/>
      <c r="K9" s="37"/>
      <c r="L9" s="62"/>
    </row>
    <row r="10" spans="1:12" ht="15.75" x14ac:dyDescent="0.25">
      <c r="A10" s="33">
        <v>8</v>
      </c>
      <c r="B10" s="34">
        <v>42786</v>
      </c>
      <c r="C10" s="34">
        <v>42792</v>
      </c>
      <c r="D10" s="59" t="s">
        <v>80</v>
      </c>
      <c r="E10" s="36"/>
      <c r="F10" s="35"/>
      <c r="G10" s="36"/>
      <c r="H10" s="36"/>
      <c r="I10" s="59" t="s">
        <v>80</v>
      </c>
      <c r="J10" s="35"/>
      <c r="K10" s="37"/>
      <c r="L10" s="62"/>
    </row>
    <row r="11" spans="1:12" ht="15.75" x14ac:dyDescent="0.25">
      <c r="A11" s="33">
        <v>9</v>
      </c>
      <c r="B11" s="34">
        <v>42793</v>
      </c>
      <c r="C11" s="34">
        <v>42799</v>
      </c>
      <c r="D11" s="59" t="s">
        <v>80</v>
      </c>
      <c r="E11" s="36"/>
      <c r="F11" s="35"/>
      <c r="G11" s="36" t="s">
        <v>10</v>
      </c>
      <c r="H11" s="36"/>
      <c r="I11" s="59" t="s">
        <v>80</v>
      </c>
      <c r="J11" s="35"/>
      <c r="K11" s="37"/>
      <c r="L11" s="62"/>
    </row>
    <row r="12" spans="1:12" ht="15.75" x14ac:dyDescent="0.25">
      <c r="A12" s="33">
        <v>10</v>
      </c>
      <c r="B12" s="34">
        <v>42800</v>
      </c>
      <c r="C12" s="34">
        <v>42806</v>
      </c>
      <c r="D12" s="59" t="s">
        <v>74</v>
      </c>
      <c r="E12" s="36"/>
      <c r="F12" s="35"/>
      <c r="G12" s="36"/>
      <c r="H12" s="36"/>
      <c r="I12" s="59" t="s">
        <v>80</v>
      </c>
      <c r="J12" s="35"/>
      <c r="K12" s="37"/>
      <c r="L12" s="62"/>
    </row>
    <row r="13" spans="1:12" ht="15.75" x14ac:dyDescent="0.25">
      <c r="A13" s="33">
        <v>11</v>
      </c>
      <c r="B13" s="34">
        <v>42807</v>
      </c>
      <c r="C13" s="34">
        <v>42813</v>
      </c>
      <c r="D13" s="59" t="s">
        <v>74</v>
      </c>
      <c r="E13" s="36"/>
      <c r="F13" s="35"/>
      <c r="G13" s="36"/>
      <c r="H13" s="36"/>
      <c r="I13" s="59" t="s">
        <v>80</v>
      </c>
      <c r="J13" s="35"/>
      <c r="K13" s="37"/>
      <c r="L13" s="62" t="s">
        <v>10</v>
      </c>
    </row>
    <row r="14" spans="1:12" ht="15.75" x14ac:dyDescent="0.25">
      <c r="A14" s="33">
        <v>12</v>
      </c>
      <c r="B14" s="34">
        <v>42814</v>
      </c>
      <c r="C14" s="34">
        <v>42820</v>
      </c>
      <c r="D14" s="59" t="s">
        <v>74</v>
      </c>
      <c r="E14" s="36"/>
      <c r="F14" s="35"/>
      <c r="G14" s="36"/>
      <c r="H14" s="36"/>
      <c r="I14" s="59" t="s">
        <v>80</v>
      </c>
      <c r="J14" s="35"/>
      <c r="K14" s="37"/>
      <c r="L14" s="62"/>
    </row>
    <row r="15" spans="1:12" ht="15.75" x14ac:dyDescent="0.25">
      <c r="A15" s="33">
        <v>13</v>
      </c>
      <c r="B15" s="34">
        <v>42821</v>
      </c>
      <c r="C15" s="34">
        <v>42827</v>
      </c>
      <c r="D15" s="59" t="s">
        <v>74</v>
      </c>
      <c r="E15" s="36"/>
      <c r="F15" s="35"/>
      <c r="G15" s="36"/>
      <c r="H15" s="36"/>
      <c r="I15" s="59" t="s">
        <v>80</v>
      </c>
      <c r="J15" s="35"/>
      <c r="K15" s="37"/>
      <c r="L15" s="62"/>
    </row>
    <row r="16" spans="1:12" ht="15.75" x14ac:dyDescent="0.25">
      <c r="A16" s="33">
        <v>14</v>
      </c>
      <c r="B16" s="34">
        <v>42828</v>
      </c>
      <c r="C16" s="34">
        <v>42834</v>
      </c>
      <c r="D16" s="59" t="s">
        <v>74</v>
      </c>
      <c r="E16" s="36"/>
      <c r="F16" s="35"/>
      <c r="G16" s="36"/>
      <c r="H16" s="36"/>
      <c r="I16" s="59" t="s">
        <v>80</v>
      </c>
      <c r="J16" s="35"/>
      <c r="K16" s="37"/>
      <c r="L16" s="62"/>
    </row>
    <row r="17" spans="1:12" ht="15.75" x14ac:dyDescent="0.25">
      <c r="A17" s="33">
        <v>15</v>
      </c>
      <c r="B17" s="34">
        <v>42835</v>
      </c>
      <c r="C17" s="34">
        <v>42841</v>
      </c>
      <c r="D17" s="59" t="s">
        <v>74</v>
      </c>
      <c r="E17" s="36"/>
      <c r="F17" s="35"/>
      <c r="G17" s="38"/>
      <c r="H17" s="36"/>
      <c r="I17" s="59" t="s">
        <v>80</v>
      </c>
      <c r="J17" s="35"/>
      <c r="K17" s="37"/>
      <c r="L17" s="62"/>
    </row>
    <row r="18" spans="1:12" ht="15.75" x14ac:dyDescent="0.25">
      <c r="A18" s="33">
        <v>16</v>
      </c>
      <c r="B18" s="34">
        <v>42842</v>
      </c>
      <c r="C18" s="34">
        <v>42848</v>
      </c>
      <c r="D18" s="59" t="s">
        <v>74</v>
      </c>
      <c r="E18" s="36"/>
      <c r="F18" s="35"/>
      <c r="G18" s="36"/>
      <c r="H18" s="36"/>
      <c r="I18" s="59" t="s">
        <v>80</v>
      </c>
      <c r="J18" s="35"/>
      <c r="K18" s="37"/>
      <c r="L18" s="62"/>
    </row>
    <row r="19" spans="1:12" ht="15.75" x14ac:dyDescent="0.25">
      <c r="A19" s="33">
        <v>17</v>
      </c>
      <c r="B19" s="34">
        <v>42849</v>
      </c>
      <c r="C19" s="34">
        <v>42855</v>
      </c>
      <c r="D19" s="59" t="s">
        <v>74</v>
      </c>
      <c r="E19" s="36"/>
      <c r="F19" s="35"/>
      <c r="G19" s="36"/>
      <c r="H19" s="36"/>
      <c r="I19" s="59" t="s">
        <v>80</v>
      </c>
      <c r="J19" s="35"/>
      <c r="K19" s="37"/>
      <c r="L19" s="62"/>
    </row>
    <row r="20" spans="1:12" ht="15.75" x14ac:dyDescent="0.25">
      <c r="A20" s="33">
        <v>18</v>
      </c>
      <c r="B20" s="34">
        <v>42856</v>
      </c>
      <c r="C20" s="34">
        <v>42862</v>
      </c>
      <c r="D20" s="59" t="s">
        <v>74</v>
      </c>
      <c r="E20" s="36"/>
      <c r="F20" s="35"/>
      <c r="G20" s="36"/>
      <c r="H20" s="36"/>
      <c r="I20" s="59" t="s">
        <v>80</v>
      </c>
      <c r="J20" s="35"/>
      <c r="K20" s="37"/>
      <c r="L20" s="62"/>
    </row>
    <row r="21" spans="1:12" ht="15.75" x14ac:dyDescent="0.25">
      <c r="A21" s="33">
        <v>19</v>
      </c>
      <c r="B21" s="34">
        <v>42863</v>
      </c>
      <c r="C21" s="34">
        <v>42869</v>
      </c>
      <c r="D21" s="59" t="s">
        <v>74</v>
      </c>
      <c r="E21" s="36"/>
      <c r="F21" s="35"/>
      <c r="G21" s="36"/>
      <c r="H21" s="36"/>
      <c r="I21" s="59" t="s">
        <v>80</v>
      </c>
      <c r="J21" s="35"/>
      <c r="K21" s="37"/>
      <c r="L21" s="62" t="s">
        <v>10</v>
      </c>
    </row>
    <row r="22" spans="1:12" ht="15.75" x14ac:dyDescent="0.25">
      <c r="A22" s="33">
        <v>20</v>
      </c>
      <c r="B22" s="34">
        <v>42870</v>
      </c>
      <c r="C22" s="34">
        <v>42876</v>
      </c>
      <c r="D22" s="59" t="s">
        <v>74</v>
      </c>
      <c r="E22" s="36"/>
      <c r="F22" s="35"/>
      <c r="G22" s="36"/>
      <c r="H22" s="36"/>
      <c r="I22" s="59" t="s">
        <v>80</v>
      </c>
      <c r="J22" s="35"/>
      <c r="K22" s="37"/>
      <c r="L22" s="62"/>
    </row>
    <row r="23" spans="1:12" ht="15.75" x14ac:dyDescent="0.25">
      <c r="A23" s="33">
        <v>21</v>
      </c>
      <c r="B23" s="34">
        <v>42877</v>
      </c>
      <c r="C23" s="34">
        <v>42883</v>
      </c>
      <c r="D23" s="59" t="s">
        <v>74</v>
      </c>
      <c r="E23" s="36"/>
      <c r="F23" s="35"/>
      <c r="G23" s="36" t="s">
        <v>10</v>
      </c>
      <c r="H23" s="36"/>
      <c r="I23" s="59" t="s">
        <v>80</v>
      </c>
      <c r="J23" s="35"/>
      <c r="K23" s="37"/>
      <c r="L23" s="62"/>
    </row>
    <row r="24" spans="1:12" ht="15.75" x14ac:dyDescent="0.25">
      <c r="A24" s="33">
        <v>22</v>
      </c>
      <c r="B24" s="34">
        <v>42884</v>
      </c>
      <c r="C24" s="34">
        <v>42890</v>
      </c>
      <c r="D24" s="59" t="s">
        <v>74</v>
      </c>
      <c r="E24" s="36"/>
      <c r="F24" s="35"/>
      <c r="G24" s="36"/>
      <c r="H24" s="36"/>
      <c r="I24" s="59" t="s">
        <v>80</v>
      </c>
      <c r="J24" s="35"/>
      <c r="K24" s="37"/>
      <c r="L24" s="62"/>
    </row>
    <row r="25" spans="1:12" ht="15.75" x14ac:dyDescent="0.25">
      <c r="A25" s="33">
        <v>23</v>
      </c>
      <c r="B25" s="34">
        <v>42891</v>
      </c>
      <c r="C25" s="34">
        <v>42897</v>
      </c>
      <c r="D25" s="59" t="s">
        <v>74</v>
      </c>
      <c r="E25" s="36"/>
      <c r="F25" s="35"/>
      <c r="G25" s="36"/>
      <c r="H25" s="36"/>
      <c r="I25" s="59" t="s">
        <v>80</v>
      </c>
      <c r="J25" s="35"/>
      <c r="K25" s="37"/>
      <c r="L25" s="62"/>
    </row>
    <row r="26" spans="1:12" ht="15.75" x14ac:dyDescent="0.25">
      <c r="A26" s="33">
        <v>24</v>
      </c>
      <c r="B26" s="34">
        <v>42898</v>
      </c>
      <c r="C26" s="34">
        <v>42904</v>
      </c>
      <c r="D26" s="59" t="s">
        <v>74</v>
      </c>
      <c r="E26" s="36"/>
      <c r="F26" s="35"/>
      <c r="G26" s="36"/>
      <c r="H26" s="36"/>
      <c r="I26" s="59" t="s">
        <v>80</v>
      </c>
      <c r="J26" s="35"/>
      <c r="K26" s="37"/>
      <c r="L26" s="62"/>
    </row>
    <row r="27" spans="1:12" ht="15.75" x14ac:dyDescent="0.25">
      <c r="A27" s="33">
        <v>25</v>
      </c>
      <c r="B27" s="34">
        <v>42905</v>
      </c>
      <c r="C27" s="34">
        <v>42911</v>
      </c>
      <c r="D27" s="59" t="s">
        <v>74</v>
      </c>
      <c r="E27" s="36"/>
      <c r="F27" s="35"/>
      <c r="G27" s="36"/>
      <c r="H27" s="36"/>
      <c r="I27" s="59" t="s">
        <v>80</v>
      </c>
      <c r="J27" s="35"/>
      <c r="K27" s="37"/>
      <c r="L27" s="62"/>
    </row>
    <row r="28" spans="1:12" ht="15.75" x14ac:dyDescent="0.25">
      <c r="A28" s="39">
        <v>26</v>
      </c>
      <c r="B28" s="34">
        <v>42912</v>
      </c>
      <c r="C28" s="34">
        <v>42918</v>
      </c>
      <c r="D28" s="59" t="s">
        <v>74</v>
      </c>
      <c r="E28" s="41"/>
      <c r="F28" s="40"/>
      <c r="G28" s="36"/>
      <c r="H28" s="41"/>
      <c r="I28" s="59" t="s">
        <v>80</v>
      </c>
      <c r="J28" s="40"/>
      <c r="K28" s="42"/>
      <c r="L28" s="63"/>
    </row>
    <row r="29" spans="1:12" ht="17.25" x14ac:dyDescent="0.25">
      <c r="A29" s="3"/>
      <c r="B29" s="6"/>
      <c r="C29" s="6"/>
      <c r="D29" s="3"/>
      <c r="E29" s="24"/>
      <c r="F29" s="3"/>
      <c r="G29" s="24"/>
      <c r="H29" s="24"/>
      <c r="I29" s="3"/>
      <c r="J29" s="3"/>
      <c r="K29" s="3"/>
    </row>
    <row r="30" spans="1:12" x14ac:dyDescent="0.25">
      <c r="A30" s="1"/>
      <c r="B30" s="7"/>
      <c r="C30" s="7"/>
      <c r="D30" s="1"/>
      <c r="E30" s="25"/>
      <c r="F30" s="1"/>
      <c r="G30" s="25"/>
      <c r="H30" s="25"/>
      <c r="I30" s="1"/>
      <c r="J30" s="1"/>
      <c r="K30" s="1"/>
    </row>
    <row r="31" spans="1:12" ht="15.75" x14ac:dyDescent="0.25">
      <c r="A31" s="28" t="s">
        <v>0</v>
      </c>
      <c r="B31" s="29" t="s">
        <v>1</v>
      </c>
      <c r="C31" s="29" t="s">
        <v>2</v>
      </c>
      <c r="D31" s="30" t="s">
        <v>38</v>
      </c>
      <c r="E31" s="31" t="s">
        <v>72</v>
      </c>
      <c r="F31" s="30" t="s">
        <v>59</v>
      </c>
      <c r="G31" s="31" t="s">
        <v>5</v>
      </c>
      <c r="H31" s="31" t="s">
        <v>4</v>
      </c>
      <c r="I31" s="30" t="s">
        <v>8</v>
      </c>
      <c r="J31" s="30" t="s">
        <v>73</v>
      </c>
      <c r="K31" s="58" t="s">
        <v>67</v>
      </c>
    </row>
    <row r="32" spans="1:12" x14ac:dyDescent="0.25">
      <c r="A32" s="43">
        <v>27</v>
      </c>
      <c r="B32" s="44">
        <v>42919</v>
      </c>
      <c r="C32" s="44">
        <v>42925</v>
      </c>
      <c r="D32" s="59" t="s">
        <v>79</v>
      </c>
      <c r="E32" s="46"/>
      <c r="F32" s="59" t="s">
        <v>80</v>
      </c>
      <c r="G32" s="46"/>
      <c r="H32" s="46"/>
      <c r="I32" s="59" t="s">
        <v>80</v>
      </c>
      <c r="J32" s="45"/>
      <c r="K32" s="47"/>
    </row>
    <row r="33" spans="1:11" x14ac:dyDescent="0.25">
      <c r="A33" s="43">
        <v>28</v>
      </c>
      <c r="B33" s="44">
        <v>42926</v>
      </c>
      <c r="C33" s="44">
        <v>42932</v>
      </c>
      <c r="D33" s="59" t="s">
        <v>79</v>
      </c>
      <c r="E33" s="46"/>
      <c r="F33" s="59" t="s">
        <v>80</v>
      </c>
      <c r="G33" s="46"/>
      <c r="H33" s="46"/>
      <c r="I33" s="59" t="s">
        <v>80</v>
      </c>
      <c r="J33" s="45"/>
      <c r="K33" s="47" t="s">
        <v>10</v>
      </c>
    </row>
    <row r="34" spans="1:11" x14ac:dyDescent="0.25">
      <c r="A34" s="43">
        <v>29</v>
      </c>
      <c r="B34" s="44">
        <v>42933</v>
      </c>
      <c r="C34" s="44">
        <v>42939</v>
      </c>
      <c r="D34" s="59" t="s">
        <v>79</v>
      </c>
      <c r="E34" s="46"/>
      <c r="F34" s="59" t="s">
        <v>80</v>
      </c>
      <c r="G34" s="46"/>
      <c r="H34" s="46" t="s">
        <v>10</v>
      </c>
      <c r="I34" s="59" t="s">
        <v>80</v>
      </c>
      <c r="J34" s="45" t="s">
        <v>10</v>
      </c>
      <c r="K34" s="47" t="s">
        <v>10</v>
      </c>
    </row>
    <row r="35" spans="1:11" x14ac:dyDescent="0.25">
      <c r="A35" s="43">
        <v>30</v>
      </c>
      <c r="B35" s="44">
        <v>42940</v>
      </c>
      <c r="C35" s="44">
        <v>42946</v>
      </c>
      <c r="D35" s="59" t="s">
        <v>79</v>
      </c>
      <c r="E35" s="46"/>
      <c r="F35" s="59" t="s">
        <v>80</v>
      </c>
      <c r="G35" s="46"/>
      <c r="H35" s="46" t="s">
        <v>10</v>
      </c>
      <c r="I35" s="59" t="s">
        <v>80</v>
      </c>
      <c r="J35" s="45" t="s">
        <v>10</v>
      </c>
      <c r="K35" s="47" t="s">
        <v>10</v>
      </c>
    </row>
    <row r="36" spans="1:11" x14ac:dyDescent="0.25">
      <c r="A36" s="43">
        <v>31</v>
      </c>
      <c r="B36" s="44">
        <v>42947</v>
      </c>
      <c r="C36" s="44">
        <v>42953</v>
      </c>
      <c r="D36" s="59" t="s">
        <v>79</v>
      </c>
      <c r="E36" s="46"/>
      <c r="F36" s="59" t="s">
        <v>80</v>
      </c>
      <c r="G36" s="46"/>
      <c r="H36" s="46" t="s">
        <v>10</v>
      </c>
      <c r="I36" s="59" t="s">
        <v>80</v>
      </c>
      <c r="J36" s="45"/>
      <c r="K36" s="47"/>
    </row>
    <row r="37" spans="1:11" x14ac:dyDescent="0.25">
      <c r="A37" s="43">
        <v>32</v>
      </c>
      <c r="B37" s="44">
        <v>42954</v>
      </c>
      <c r="C37" s="44">
        <v>42960</v>
      </c>
      <c r="D37" s="59" t="s">
        <v>79</v>
      </c>
      <c r="E37" s="46" t="s">
        <v>10</v>
      </c>
      <c r="F37" s="59" t="s">
        <v>80</v>
      </c>
      <c r="G37" s="46" t="s">
        <v>10</v>
      </c>
      <c r="H37" s="46"/>
      <c r="I37" s="59" t="s">
        <v>80</v>
      </c>
      <c r="J37" s="45"/>
      <c r="K37" s="47"/>
    </row>
    <row r="38" spans="1:11" x14ac:dyDescent="0.25">
      <c r="A38" s="43">
        <v>33</v>
      </c>
      <c r="B38" s="44">
        <v>42961</v>
      </c>
      <c r="C38" s="44">
        <v>42967</v>
      </c>
      <c r="D38" s="59" t="s">
        <v>10</v>
      </c>
      <c r="E38" s="60">
        <v>42961</v>
      </c>
      <c r="F38" s="59" t="s">
        <v>80</v>
      </c>
      <c r="G38" s="46" t="s">
        <v>10</v>
      </c>
      <c r="H38" s="46"/>
      <c r="I38" s="59" t="s">
        <v>80</v>
      </c>
      <c r="J38" s="45"/>
      <c r="K38" s="47"/>
    </row>
    <row r="39" spans="1:11" x14ac:dyDescent="0.25">
      <c r="A39" s="43">
        <v>34</v>
      </c>
      <c r="B39" s="44">
        <v>42968</v>
      </c>
      <c r="C39" s="44">
        <v>42974</v>
      </c>
      <c r="D39" s="59" t="s">
        <v>10</v>
      </c>
      <c r="E39" s="46"/>
      <c r="F39" s="59" t="s">
        <v>80</v>
      </c>
      <c r="G39" s="46" t="s">
        <v>10</v>
      </c>
      <c r="H39" s="46"/>
      <c r="I39" s="59" t="s">
        <v>80</v>
      </c>
      <c r="J39" s="45"/>
      <c r="K39" s="47"/>
    </row>
    <row r="40" spans="1:11" x14ac:dyDescent="0.25">
      <c r="A40" s="43">
        <v>35</v>
      </c>
      <c r="B40" s="44">
        <v>42975</v>
      </c>
      <c r="C40" s="44">
        <v>42981</v>
      </c>
      <c r="D40" s="59" t="s">
        <v>10</v>
      </c>
      <c r="E40" s="46"/>
      <c r="F40" s="59" t="s">
        <v>80</v>
      </c>
      <c r="G40" s="60">
        <v>42975</v>
      </c>
      <c r="H40" s="46"/>
      <c r="I40" s="59" t="s">
        <v>80</v>
      </c>
      <c r="J40" s="45"/>
      <c r="K40" s="47"/>
    </row>
    <row r="41" spans="1:11" x14ac:dyDescent="0.25">
      <c r="A41" s="43">
        <v>36</v>
      </c>
      <c r="B41" s="44">
        <v>42982</v>
      </c>
      <c r="C41" s="44">
        <v>42988</v>
      </c>
      <c r="D41" s="45"/>
      <c r="E41" s="46"/>
      <c r="F41" s="59" t="s">
        <v>80</v>
      </c>
      <c r="G41" s="46"/>
      <c r="H41" s="46"/>
      <c r="I41" s="59" t="s">
        <v>80</v>
      </c>
      <c r="J41" s="45"/>
      <c r="K41" s="47"/>
    </row>
    <row r="42" spans="1:11" x14ac:dyDescent="0.25">
      <c r="A42" s="43">
        <v>37</v>
      </c>
      <c r="B42" s="44">
        <v>42989</v>
      </c>
      <c r="C42" s="44">
        <v>42995</v>
      </c>
      <c r="D42" s="45"/>
      <c r="E42" s="46"/>
      <c r="F42" s="59" t="s">
        <v>80</v>
      </c>
      <c r="G42" s="46"/>
      <c r="H42" s="46"/>
      <c r="I42" s="59" t="s">
        <v>80</v>
      </c>
      <c r="J42" s="45"/>
      <c r="K42" s="47"/>
    </row>
    <row r="43" spans="1:11" x14ac:dyDescent="0.25">
      <c r="A43" s="43">
        <v>38</v>
      </c>
      <c r="B43" s="44">
        <v>42996</v>
      </c>
      <c r="C43" s="44">
        <v>43002</v>
      </c>
      <c r="D43" s="45"/>
      <c r="E43" s="46"/>
      <c r="F43" s="59" t="s">
        <v>80</v>
      </c>
      <c r="G43" s="46"/>
      <c r="H43" s="46"/>
      <c r="I43" s="59" t="s">
        <v>80</v>
      </c>
      <c r="J43" s="45"/>
      <c r="K43" s="47"/>
    </row>
    <row r="44" spans="1:11" x14ac:dyDescent="0.25">
      <c r="A44" s="43">
        <v>39</v>
      </c>
      <c r="B44" s="44">
        <v>43003</v>
      </c>
      <c r="C44" s="44">
        <v>43009</v>
      </c>
      <c r="D44" s="45"/>
      <c r="E44" s="46"/>
      <c r="F44" s="59" t="s">
        <v>80</v>
      </c>
      <c r="G44" s="46"/>
      <c r="H44" s="46"/>
      <c r="I44" s="59" t="s">
        <v>80</v>
      </c>
      <c r="J44" s="45"/>
      <c r="K44" s="47"/>
    </row>
    <row r="45" spans="1:11" x14ac:dyDescent="0.25">
      <c r="A45" s="43">
        <v>40</v>
      </c>
      <c r="B45" s="44">
        <v>43010</v>
      </c>
      <c r="C45" s="44">
        <v>43016</v>
      </c>
      <c r="D45" s="45"/>
      <c r="E45" s="46"/>
      <c r="F45" s="59" t="s">
        <v>80</v>
      </c>
      <c r="G45" s="46"/>
      <c r="H45" s="46"/>
      <c r="I45" s="59" t="s">
        <v>80</v>
      </c>
      <c r="J45" s="45"/>
      <c r="K45" s="47"/>
    </row>
    <row r="46" spans="1:11" x14ac:dyDescent="0.25">
      <c r="A46" s="43">
        <v>41</v>
      </c>
      <c r="B46" s="44">
        <v>43017</v>
      </c>
      <c r="C46" s="44">
        <v>43023</v>
      </c>
      <c r="D46" s="45"/>
      <c r="E46" s="46"/>
      <c r="F46" s="59" t="s">
        <v>80</v>
      </c>
      <c r="G46" s="46"/>
      <c r="H46" s="46"/>
      <c r="I46" s="59" t="s">
        <v>80</v>
      </c>
      <c r="J46" s="45"/>
      <c r="K46" s="47"/>
    </row>
    <row r="47" spans="1:11" x14ac:dyDescent="0.25">
      <c r="A47" s="43">
        <v>42</v>
      </c>
      <c r="B47" s="44">
        <v>43024</v>
      </c>
      <c r="C47" s="44">
        <v>43030</v>
      </c>
      <c r="D47" s="45"/>
      <c r="E47" s="46"/>
      <c r="F47" s="59" t="s">
        <v>80</v>
      </c>
      <c r="G47" s="46"/>
      <c r="H47" s="46"/>
      <c r="I47" s="59" t="s">
        <v>80</v>
      </c>
      <c r="J47" s="45"/>
      <c r="K47" s="47"/>
    </row>
    <row r="48" spans="1:11" x14ac:dyDescent="0.25">
      <c r="A48" s="43">
        <v>43</v>
      </c>
      <c r="B48" s="44">
        <v>43031</v>
      </c>
      <c r="C48" s="44">
        <v>43037</v>
      </c>
      <c r="D48" s="45"/>
      <c r="E48" s="46"/>
      <c r="F48" s="59" t="s">
        <v>80</v>
      </c>
      <c r="G48" s="46" t="s">
        <v>81</v>
      </c>
      <c r="H48" s="46"/>
      <c r="I48" s="59" t="s">
        <v>80</v>
      </c>
      <c r="J48" s="45"/>
      <c r="K48" s="47"/>
    </row>
    <row r="49" spans="1:11" x14ac:dyDescent="0.25">
      <c r="A49" s="43">
        <v>44</v>
      </c>
      <c r="B49" s="44">
        <v>43038</v>
      </c>
      <c r="C49" s="44">
        <v>43044</v>
      </c>
      <c r="D49" s="45"/>
      <c r="E49" s="46"/>
      <c r="F49" s="59" t="s">
        <v>80</v>
      </c>
      <c r="G49" s="46"/>
      <c r="H49" s="46"/>
      <c r="I49" s="59" t="s">
        <v>80</v>
      </c>
      <c r="J49" s="45"/>
      <c r="K49" s="47"/>
    </row>
    <row r="50" spans="1:11" x14ac:dyDescent="0.25">
      <c r="A50" s="43">
        <v>45</v>
      </c>
      <c r="B50" s="44">
        <v>43045</v>
      </c>
      <c r="C50" s="44">
        <v>43051</v>
      </c>
      <c r="D50" s="45"/>
      <c r="E50" s="46"/>
      <c r="F50" s="59" t="s">
        <v>80</v>
      </c>
      <c r="G50" s="46"/>
      <c r="H50" s="46"/>
      <c r="I50" s="59" t="s">
        <v>80</v>
      </c>
      <c r="J50" s="45"/>
      <c r="K50" s="47"/>
    </row>
    <row r="51" spans="1:11" x14ac:dyDescent="0.25">
      <c r="A51" s="43">
        <v>46</v>
      </c>
      <c r="B51" s="44">
        <v>43052</v>
      </c>
      <c r="C51" s="44">
        <v>43058</v>
      </c>
      <c r="D51" s="45"/>
      <c r="E51" s="46"/>
      <c r="F51" s="59" t="s">
        <v>80</v>
      </c>
      <c r="G51" s="46"/>
      <c r="H51" s="46"/>
      <c r="I51" s="59" t="s">
        <v>80</v>
      </c>
      <c r="J51" s="45"/>
      <c r="K51" s="47"/>
    </row>
    <row r="52" spans="1:11" x14ac:dyDescent="0.25">
      <c r="A52" s="43">
        <v>47</v>
      </c>
      <c r="B52" s="44">
        <v>43059</v>
      </c>
      <c r="C52" s="44">
        <v>43065</v>
      </c>
      <c r="D52" s="45"/>
      <c r="E52" s="46"/>
      <c r="F52" s="59" t="s">
        <v>80</v>
      </c>
      <c r="G52" s="46"/>
      <c r="H52" s="46"/>
      <c r="I52" s="59" t="s">
        <v>80</v>
      </c>
      <c r="J52" s="45"/>
      <c r="K52" s="47"/>
    </row>
    <row r="53" spans="1:11" x14ac:dyDescent="0.25">
      <c r="A53" s="43">
        <v>48</v>
      </c>
      <c r="B53" s="44">
        <v>43066</v>
      </c>
      <c r="C53" s="44">
        <v>43072</v>
      </c>
      <c r="D53" s="45"/>
      <c r="E53" s="46"/>
      <c r="F53" s="59" t="s">
        <v>80</v>
      </c>
      <c r="G53" s="46"/>
      <c r="H53" s="46"/>
      <c r="I53" s="59" t="s">
        <v>80</v>
      </c>
      <c r="J53" s="45"/>
      <c r="K53" s="47"/>
    </row>
    <row r="54" spans="1:11" x14ac:dyDescent="0.25">
      <c r="A54" s="43">
        <v>49</v>
      </c>
      <c r="B54" s="44">
        <v>43073</v>
      </c>
      <c r="C54" s="44">
        <v>43079</v>
      </c>
      <c r="D54" s="45"/>
      <c r="E54" s="46"/>
      <c r="F54" s="59" t="s">
        <v>80</v>
      </c>
      <c r="G54" s="46"/>
      <c r="H54" s="46"/>
      <c r="I54" s="59" t="s">
        <v>80</v>
      </c>
      <c r="J54" s="45"/>
      <c r="K54" s="47"/>
    </row>
    <row r="55" spans="1:11" x14ac:dyDescent="0.25">
      <c r="A55" s="43">
        <v>50</v>
      </c>
      <c r="B55" s="44">
        <v>43080</v>
      </c>
      <c r="C55" s="44">
        <v>43086</v>
      </c>
      <c r="D55" s="45"/>
      <c r="E55" s="46"/>
      <c r="F55" s="59" t="s">
        <v>80</v>
      </c>
      <c r="G55" s="46"/>
      <c r="H55" s="46"/>
      <c r="I55" s="59" t="s">
        <v>80</v>
      </c>
      <c r="J55" s="45"/>
      <c r="K55" s="47"/>
    </row>
    <row r="56" spans="1:11" ht="30" x14ac:dyDescent="0.25">
      <c r="A56" s="43">
        <v>51</v>
      </c>
      <c r="B56" s="44">
        <v>43087</v>
      </c>
      <c r="C56" s="44">
        <v>43093</v>
      </c>
      <c r="D56" s="45"/>
      <c r="E56" s="46" t="s">
        <v>75</v>
      </c>
      <c r="F56" s="59" t="s">
        <v>80</v>
      </c>
      <c r="G56" s="46"/>
      <c r="H56" s="46"/>
      <c r="I56" s="59" t="s">
        <v>80</v>
      </c>
      <c r="J56" s="45"/>
      <c r="K56" s="47"/>
    </row>
    <row r="57" spans="1:11" x14ac:dyDescent="0.25">
      <c r="A57" s="43">
        <v>52</v>
      </c>
      <c r="B57" s="44">
        <v>43094</v>
      </c>
      <c r="C57" s="44">
        <v>43100</v>
      </c>
      <c r="D57" s="45"/>
      <c r="E57" s="46" t="s">
        <v>10</v>
      </c>
      <c r="F57" s="59" t="s">
        <v>80</v>
      </c>
      <c r="G57" s="46" t="s">
        <v>10</v>
      </c>
      <c r="H57" s="46"/>
      <c r="I57" s="59" t="s">
        <v>80</v>
      </c>
      <c r="J57" s="45"/>
      <c r="K57" s="47"/>
    </row>
  </sheetData>
  <pageMargins left="0.7" right="0.7" top="0.75" bottom="0.75" header="0.3" footer="0.3"/>
  <pageSetup paperSize="9" orientation="landscape" r:id="rId1"/>
  <tableParts count="2">
    <tablePart r:id="rId2"/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6"/>
  <sheetViews>
    <sheetView workbookViewId="0">
      <selection sqref="A1:L56"/>
    </sheetView>
  </sheetViews>
  <sheetFormatPr baseColWidth="10" defaultRowHeight="15" x14ac:dyDescent="0.25"/>
  <cols>
    <col min="1" max="1" width="9" customWidth="1"/>
    <col min="2" max="2" width="13" customWidth="1"/>
    <col min="3" max="3" width="11.85546875" customWidth="1"/>
    <col min="4" max="4" width="9.42578125" style="27" customWidth="1"/>
    <col min="5" max="5" width="10.140625" customWidth="1"/>
    <col min="6" max="6" width="9" customWidth="1"/>
    <col min="7" max="7" width="14.5703125" customWidth="1"/>
    <col min="8" max="8" width="10.140625" customWidth="1"/>
    <col min="9" max="9" width="10.28515625" customWidth="1"/>
    <col min="10" max="10" width="9.85546875" customWidth="1"/>
    <col min="11" max="11" width="9.28515625" customWidth="1"/>
    <col min="12" max="12" width="9.7109375" customWidth="1"/>
  </cols>
  <sheetData>
    <row r="1" spans="1:11" x14ac:dyDescent="0.25">
      <c r="A1" s="53" t="s">
        <v>0</v>
      </c>
      <c r="B1" s="54" t="s">
        <v>1</v>
      </c>
      <c r="C1" s="54" t="s">
        <v>2</v>
      </c>
      <c r="D1" s="56" t="s">
        <v>38</v>
      </c>
      <c r="E1" s="56" t="s">
        <v>72</v>
      </c>
      <c r="F1" s="55" t="s">
        <v>59</v>
      </c>
      <c r="G1" s="56" t="s">
        <v>5</v>
      </c>
      <c r="H1" s="56" t="s">
        <v>4</v>
      </c>
      <c r="I1" s="55" t="s">
        <v>8</v>
      </c>
      <c r="J1" s="55" t="s">
        <v>73</v>
      </c>
      <c r="K1" s="57" t="s">
        <v>67</v>
      </c>
    </row>
    <row r="2" spans="1:11" ht="30" x14ac:dyDescent="0.25">
      <c r="A2" s="43">
        <v>1</v>
      </c>
      <c r="B2" s="44">
        <v>43101</v>
      </c>
      <c r="C2" s="44">
        <v>43107</v>
      </c>
      <c r="D2" s="46" t="s">
        <v>77</v>
      </c>
      <c r="E2" s="46"/>
      <c r="F2" s="45" t="s">
        <v>86</v>
      </c>
      <c r="G2" s="46"/>
      <c r="H2" s="46" t="s">
        <v>83</v>
      </c>
      <c r="I2" s="45" t="s">
        <v>86</v>
      </c>
      <c r="J2" s="45"/>
      <c r="K2" s="47"/>
    </row>
    <row r="3" spans="1:11" x14ac:dyDescent="0.25">
      <c r="A3" s="43">
        <v>2</v>
      </c>
      <c r="B3" s="44">
        <v>43108</v>
      </c>
      <c r="C3" s="44">
        <v>43114</v>
      </c>
      <c r="D3" s="46"/>
      <c r="E3" s="46"/>
      <c r="F3" s="45" t="s">
        <v>86</v>
      </c>
      <c r="G3" s="46"/>
      <c r="H3" s="46"/>
      <c r="I3" s="45" t="s">
        <v>86</v>
      </c>
      <c r="J3" s="45"/>
      <c r="K3" s="47"/>
    </row>
    <row r="4" spans="1:11" x14ac:dyDescent="0.25">
      <c r="A4" s="43">
        <v>3</v>
      </c>
      <c r="B4" s="44">
        <v>43115</v>
      </c>
      <c r="C4" s="44">
        <v>43121</v>
      </c>
      <c r="D4" s="46"/>
      <c r="E4" s="46"/>
      <c r="F4" s="45" t="s">
        <v>86</v>
      </c>
      <c r="G4" s="46"/>
      <c r="H4" s="46"/>
      <c r="I4" s="45" t="s">
        <v>86</v>
      </c>
      <c r="J4" s="45"/>
      <c r="K4" s="47"/>
    </row>
    <row r="5" spans="1:11" x14ac:dyDescent="0.25">
      <c r="A5" s="43">
        <v>4</v>
      </c>
      <c r="B5" s="44">
        <v>43122</v>
      </c>
      <c r="C5" s="44">
        <v>43128</v>
      </c>
      <c r="D5" s="46"/>
      <c r="E5" s="46"/>
      <c r="F5" s="45" t="s">
        <v>86</v>
      </c>
      <c r="G5" s="46"/>
      <c r="H5" s="46"/>
      <c r="I5" s="45" t="s">
        <v>86</v>
      </c>
      <c r="J5" s="45"/>
      <c r="K5" s="47"/>
    </row>
    <row r="6" spans="1:11" x14ac:dyDescent="0.25">
      <c r="A6" s="43">
        <v>5</v>
      </c>
      <c r="B6" s="44">
        <v>43129</v>
      </c>
      <c r="C6" s="44">
        <v>43135</v>
      </c>
      <c r="D6" s="46"/>
      <c r="E6" s="46"/>
      <c r="F6" s="45" t="s">
        <v>86</v>
      </c>
      <c r="G6" s="46"/>
      <c r="H6" s="46"/>
      <c r="I6" s="45" t="s">
        <v>86</v>
      </c>
      <c r="J6" s="45"/>
      <c r="K6" s="47"/>
    </row>
    <row r="7" spans="1:11" x14ac:dyDescent="0.25">
      <c r="A7" s="43">
        <v>6</v>
      </c>
      <c r="B7" s="44">
        <v>43136</v>
      </c>
      <c r="C7" s="44">
        <v>43142</v>
      </c>
      <c r="D7" s="46"/>
      <c r="E7" s="46"/>
      <c r="F7" s="45" t="s">
        <v>86</v>
      </c>
      <c r="G7" s="46"/>
      <c r="H7" s="46"/>
      <c r="I7" s="45" t="s">
        <v>86</v>
      </c>
      <c r="J7" s="45"/>
      <c r="K7" s="47"/>
    </row>
    <row r="8" spans="1:11" x14ac:dyDescent="0.25">
      <c r="A8" s="43">
        <v>7</v>
      </c>
      <c r="B8" s="44">
        <v>43143</v>
      </c>
      <c r="C8" s="44">
        <v>43149</v>
      </c>
      <c r="D8" s="46"/>
      <c r="E8" s="46"/>
      <c r="F8" s="45" t="s">
        <v>86</v>
      </c>
      <c r="G8" s="46"/>
      <c r="H8" s="46"/>
      <c r="I8" s="45" t="s">
        <v>86</v>
      </c>
      <c r="J8" s="45"/>
      <c r="K8" s="47"/>
    </row>
    <row r="9" spans="1:11" x14ac:dyDescent="0.25">
      <c r="A9" s="43">
        <v>8</v>
      </c>
      <c r="B9" s="44">
        <v>43150</v>
      </c>
      <c r="C9" s="44">
        <v>43156</v>
      </c>
      <c r="D9" s="46"/>
      <c r="E9" s="46"/>
      <c r="F9" s="45" t="s">
        <v>86</v>
      </c>
      <c r="G9" s="46"/>
      <c r="H9" s="46" t="s">
        <v>10</v>
      </c>
      <c r="I9" s="45" t="s">
        <v>86</v>
      </c>
      <c r="J9" s="45"/>
      <c r="K9" s="47"/>
    </row>
    <row r="10" spans="1:11" x14ac:dyDescent="0.25">
      <c r="A10" s="43">
        <v>9</v>
      </c>
      <c r="B10" s="44">
        <v>43157</v>
      </c>
      <c r="C10" s="44">
        <v>43163</v>
      </c>
      <c r="D10" s="46"/>
      <c r="E10" s="46"/>
      <c r="F10" s="45" t="s">
        <v>86</v>
      </c>
      <c r="G10" s="46"/>
      <c r="H10" s="46"/>
      <c r="I10" s="45" t="s">
        <v>86</v>
      </c>
      <c r="J10" s="45"/>
      <c r="K10" s="47"/>
    </row>
    <row r="11" spans="1:11" x14ac:dyDescent="0.25">
      <c r="A11" s="43">
        <v>10</v>
      </c>
      <c r="B11" s="44">
        <v>43164</v>
      </c>
      <c r="C11" s="44">
        <v>43170</v>
      </c>
      <c r="D11" s="46" t="s">
        <v>10</v>
      </c>
      <c r="E11" s="46"/>
      <c r="F11" s="45" t="s">
        <v>86</v>
      </c>
      <c r="G11" s="46"/>
      <c r="H11" s="46"/>
      <c r="I11" s="45" t="s">
        <v>86</v>
      </c>
      <c r="J11" s="45"/>
      <c r="K11" s="47"/>
    </row>
    <row r="12" spans="1:11" x14ac:dyDescent="0.25">
      <c r="A12" s="43">
        <v>11</v>
      </c>
      <c r="B12" s="44">
        <v>43171</v>
      </c>
      <c r="C12" s="44">
        <v>43177</v>
      </c>
      <c r="D12" s="46" t="s">
        <v>10</v>
      </c>
      <c r="E12" s="46"/>
      <c r="F12" s="45" t="s">
        <v>86</v>
      </c>
      <c r="G12" s="46"/>
      <c r="H12" s="46"/>
      <c r="I12" s="45" t="s">
        <v>86</v>
      </c>
      <c r="J12" s="45"/>
      <c r="K12" s="47"/>
    </row>
    <row r="13" spans="1:11" ht="30" x14ac:dyDescent="0.25">
      <c r="A13" s="43">
        <v>12</v>
      </c>
      <c r="B13" s="44">
        <v>43178</v>
      </c>
      <c r="C13" s="44">
        <v>43184</v>
      </c>
      <c r="D13" s="46" t="s">
        <v>76</v>
      </c>
      <c r="E13" s="46"/>
      <c r="F13" s="45" t="s">
        <v>86</v>
      </c>
      <c r="G13" s="46"/>
      <c r="H13" s="46"/>
      <c r="I13" s="45" t="s">
        <v>86</v>
      </c>
      <c r="J13" s="45"/>
      <c r="K13" s="47"/>
    </row>
    <row r="14" spans="1:11" x14ac:dyDescent="0.25">
      <c r="A14" s="43">
        <v>13</v>
      </c>
      <c r="B14" s="44">
        <v>43185</v>
      </c>
      <c r="C14" s="44">
        <v>43191</v>
      </c>
      <c r="D14" s="46"/>
      <c r="E14" s="46"/>
      <c r="F14" s="45" t="s">
        <v>86</v>
      </c>
      <c r="G14" s="46"/>
      <c r="H14" s="46"/>
      <c r="I14" s="45" t="s">
        <v>86</v>
      </c>
      <c r="J14" s="45"/>
      <c r="K14" s="47"/>
    </row>
    <row r="15" spans="1:11" x14ac:dyDescent="0.25">
      <c r="A15" s="43">
        <v>14</v>
      </c>
      <c r="B15" s="44">
        <v>43192</v>
      </c>
      <c r="C15" s="44">
        <v>43198</v>
      </c>
      <c r="D15" s="46"/>
      <c r="E15" s="46"/>
      <c r="F15" s="45" t="s">
        <v>86</v>
      </c>
      <c r="G15" s="46"/>
      <c r="H15" s="46"/>
      <c r="I15" s="45" t="s">
        <v>86</v>
      </c>
      <c r="J15" s="45"/>
      <c r="K15" s="47"/>
    </row>
    <row r="16" spans="1:11" x14ac:dyDescent="0.25">
      <c r="A16" s="43">
        <v>15</v>
      </c>
      <c r="B16" s="44">
        <v>43199</v>
      </c>
      <c r="C16" s="44">
        <v>43205</v>
      </c>
      <c r="D16" s="46"/>
      <c r="E16" s="46" t="s">
        <v>82</v>
      </c>
      <c r="F16" s="45" t="s">
        <v>86</v>
      </c>
      <c r="G16" s="48"/>
      <c r="H16" s="46"/>
      <c r="I16" s="45" t="s">
        <v>86</v>
      </c>
      <c r="J16" s="45"/>
      <c r="K16" s="47"/>
    </row>
    <row r="17" spans="1:12" x14ac:dyDescent="0.25">
      <c r="A17" s="43">
        <v>16</v>
      </c>
      <c r="B17" s="44">
        <v>43206</v>
      </c>
      <c r="C17" s="44">
        <v>43212</v>
      </c>
      <c r="D17" s="46"/>
      <c r="E17" s="46"/>
      <c r="F17" s="45" t="s">
        <v>86</v>
      </c>
      <c r="G17" s="46"/>
      <c r="H17" s="46" t="s">
        <v>10</v>
      </c>
      <c r="I17" s="45" t="s">
        <v>86</v>
      </c>
      <c r="J17" s="45"/>
      <c r="K17" s="47" t="s">
        <v>10</v>
      </c>
    </row>
    <row r="18" spans="1:12" x14ac:dyDescent="0.25">
      <c r="A18" s="43">
        <v>17</v>
      </c>
      <c r="B18" s="44">
        <v>43213</v>
      </c>
      <c r="C18" s="44">
        <v>43219</v>
      </c>
      <c r="D18" s="46"/>
      <c r="E18" s="46"/>
      <c r="F18" s="45" t="s">
        <v>86</v>
      </c>
      <c r="G18" s="46" t="s">
        <v>10</v>
      </c>
      <c r="H18" s="46"/>
      <c r="I18" s="45" t="s">
        <v>86</v>
      </c>
      <c r="J18" s="45"/>
      <c r="K18" s="47"/>
    </row>
    <row r="19" spans="1:12" x14ac:dyDescent="0.25">
      <c r="A19" s="43">
        <v>18</v>
      </c>
      <c r="B19" s="44">
        <v>43220</v>
      </c>
      <c r="C19" s="44">
        <v>43226</v>
      </c>
      <c r="D19" s="46"/>
      <c r="E19" s="46"/>
      <c r="F19" s="45" t="s">
        <v>86</v>
      </c>
      <c r="G19" s="46"/>
      <c r="H19" s="46"/>
      <c r="I19" s="45" t="s">
        <v>86</v>
      </c>
      <c r="J19" s="45"/>
      <c r="K19" s="47"/>
    </row>
    <row r="20" spans="1:12" x14ac:dyDescent="0.25">
      <c r="A20" s="43">
        <v>19</v>
      </c>
      <c r="B20" s="44">
        <v>43227</v>
      </c>
      <c r="C20" s="44">
        <v>43233</v>
      </c>
      <c r="D20" s="46"/>
      <c r="E20" s="46"/>
      <c r="F20" s="45" t="s">
        <v>86</v>
      </c>
      <c r="G20" s="46" t="s">
        <v>10</v>
      </c>
      <c r="H20" s="46"/>
      <c r="I20" s="45" t="s">
        <v>86</v>
      </c>
      <c r="J20" s="45" t="s">
        <v>10</v>
      </c>
      <c r="K20" s="47"/>
    </row>
    <row r="21" spans="1:12" x14ac:dyDescent="0.25">
      <c r="A21" s="43">
        <v>20</v>
      </c>
      <c r="B21" s="44">
        <v>43234</v>
      </c>
      <c r="C21" s="44">
        <v>43240</v>
      </c>
      <c r="D21" s="46"/>
      <c r="E21" s="46"/>
      <c r="F21" s="45" t="s">
        <v>86</v>
      </c>
      <c r="G21" s="46"/>
      <c r="H21" s="46"/>
      <c r="I21" s="45" t="s">
        <v>86</v>
      </c>
      <c r="J21" s="45"/>
      <c r="K21" s="47"/>
    </row>
    <row r="22" spans="1:12" x14ac:dyDescent="0.25">
      <c r="A22" s="43">
        <v>21</v>
      </c>
      <c r="B22" s="44">
        <v>43241</v>
      </c>
      <c r="C22" s="44">
        <v>43247</v>
      </c>
      <c r="D22" s="46"/>
      <c r="E22" s="46"/>
      <c r="F22" s="45" t="s">
        <v>86</v>
      </c>
      <c r="G22" s="46"/>
      <c r="H22" s="46"/>
      <c r="I22" s="45" t="s">
        <v>86</v>
      </c>
      <c r="J22" s="45"/>
      <c r="K22" s="47"/>
    </row>
    <row r="23" spans="1:12" x14ac:dyDescent="0.25">
      <c r="A23" s="43">
        <v>22</v>
      </c>
      <c r="B23" s="44">
        <v>43248</v>
      </c>
      <c r="C23" s="44">
        <v>43254</v>
      </c>
      <c r="D23" s="46"/>
      <c r="E23" s="46"/>
      <c r="F23" s="45" t="s">
        <v>86</v>
      </c>
      <c r="G23" s="46"/>
      <c r="H23" s="46"/>
      <c r="I23" s="45" t="s">
        <v>86</v>
      </c>
      <c r="J23" s="45"/>
      <c r="K23" s="47"/>
    </row>
    <row r="24" spans="1:12" x14ac:dyDescent="0.25">
      <c r="A24" s="43">
        <v>23</v>
      </c>
      <c r="B24" s="44">
        <v>43255</v>
      </c>
      <c r="C24" s="44">
        <v>43261</v>
      </c>
      <c r="D24" s="46"/>
      <c r="E24" s="46"/>
      <c r="F24" s="45" t="s">
        <v>86</v>
      </c>
      <c r="G24" s="46"/>
      <c r="H24" s="46"/>
      <c r="I24" s="45" t="s">
        <v>86</v>
      </c>
      <c r="J24" s="45"/>
      <c r="K24" s="47"/>
    </row>
    <row r="25" spans="1:12" x14ac:dyDescent="0.25">
      <c r="A25" s="43">
        <v>24</v>
      </c>
      <c r="B25" s="44">
        <v>43262</v>
      </c>
      <c r="C25" s="44">
        <v>43268</v>
      </c>
      <c r="D25" s="46"/>
      <c r="E25" s="46"/>
      <c r="F25" s="45" t="s">
        <v>86</v>
      </c>
      <c r="G25" s="46"/>
      <c r="H25" s="46"/>
      <c r="I25" s="45" t="s">
        <v>86</v>
      </c>
      <c r="J25" s="45"/>
      <c r="K25" s="47"/>
    </row>
    <row r="26" spans="1:12" x14ac:dyDescent="0.25">
      <c r="A26" s="43">
        <v>25</v>
      </c>
      <c r="B26" s="44">
        <v>43269</v>
      </c>
      <c r="C26" s="44">
        <v>43275</v>
      </c>
      <c r="D26" s="46"/>
      <c r="E26" s="45" t="s">
        <v>86</v>
      </c>
      <c r="F26" s="45" t="s">
        <v>86</v>
      </c>
      <c r="G26" s="46"/>
      <c r="H26" s="46"/>
      <c r="I26" s="45" t="s">
        <v>86</v>
      </c>
      <c r="J26" s="45"/>
      <c r="K26" s="47"/>
    </row>
    <row r="27" spans="1:12" x14ac:dyDescent="0.25">
      <c r="A27" s="49">
        <v>26</v>
      </c>
      <c r="B27" s="44">
        <v>43276</v>
      </c>
      <c r="C27" s="44">
        <v>43282</v>
      </c>
      <c r="D27" s="51"/>
      <c r="E27" s="51"/>
      <c r="F27" s="45" t="s">
        <v>86</v>
      </c>
      <c r="G27" s="46"/>
      <c r="H27" s="51"/>
      <c r="I27" s="45" t="s">
        <v>86</v>
      </c>
      <c r="J27" s="50"/>
      <c r="K27" s="52"/>
    </row>
    <row r="28" spans="1:12" ht="17.25" x14ac:dyDescent="0.25">
      <c r="A28" s="3"/>
      <c r="B28" s="6"/>
      <c r="C28" s="6"/>
      <c r="D28" s="24"/>
      <c r="E28" s="24"/>
      <c r="F28" s="3"/>
      <c r="G28" s="24"/>
      <c r="H28" s="24"/>
      <c r="I28" s="3"/>
      <c r="J28" s="3"/>
      <c r="K28" s="3"/>
    </row>
    <row r="29" spans="1:12" x14ac:dyDescent="0.25">
      <c r="A29" s="1"/>
      <c r="B29" s="7"/>
      <c r="C29" s="7"/>
      <c r="D29" s="25"/>
      <c r="E29" s="25"/>
      <c r="F29" s="1"/>
      <c r="G29" s="25"/>
      <c r="H29" s="25"/>
      <c r="I29" s="1"/>
      <c r="J29" s="1"/>
      <c r="K29" s="1"/>
    </row>
    <row r="30" spans="1:12" x14ac:dyDescent="0.25">
      <c r="A30" s="53" t="s">
        <v>0</v>
      </c>
      <c r="B30" s="54" t="s">
        <v>1</v>
      </c>
      <c r="C30" s="54" t="s">
        <v>2</v>
      </c>
      <c r="D30" s="56" t="s">
        <v>38</v>
      </c>
      <c r="E30" s="56" t="s">
        <v>72</v>
      </c>
      <c r="F30" s="55" t="s">
        <v>84</v>
      </c>
      <c r="G30" s="56" t="s">
        <v>5</v>
      </c>
      <c r="H30" s="56" t="s">
        <v>4</v>
      </c>
      <c r="I30" s="55" t="s">
        <v>8</v>
      </c>
      <c r="J30" s="55" t="s">
        <v>73</v>
      </c>
      <c r="K30" s="57" t="s">
        <v>67</v>
      </c>
      <c r="L30" s="64" t="s">
        <v>90</v>
      </c>
    </row>
    <row r="31" spans="1:12" x14ac:dyDescent="0.25">
      <c r="A31" s="43">
        <v>27</v>
      </c>
      <c r="B31" s="44">
        <v>43283</v>
      </c>
      <c r="C31" s="44">
        <v>43289</v>
      </c>
      <c r="D31" s="46"/>
      <c r="E31" s="46"/>
      <c r="F31" s="45"/>
      <c r="G31" s="46"/>
      <c r="H31" s="46"/>
      <c r="I31" s="45" t="s">
        <v>86</v>
      </c>
      <c r="J31" s="45"/>
      <c r="K31" s="47"/>
      <c r="L31" s="47"/>
    </row>
    <row r="32" spans="1:12" x14ac:dyDescent="0.25">
      <c r="A32" s="43">
        <v>28</v>
      </c>
      <c r="B32" s="44">
        <v>43290</v>
      </c>
      <c r="C32" s="44">
        <v>43296</v>
      </c>
      <c r="D32" s="46" t="s">
        <v>10</v>
      </c>
      <c r="E32" s="46"/>
      <c r="F32" s="45"/>
      <c r="G32" s="46"/>
      <c r="H32" s="46"/>
      <c r="I32" s="45" t="s">
        <v>86</v>
      </c>
      <c r="J32" s="45" t="s">
        <v>10</v>
      </c>
      <c r="K32" s="47"/>
      <c r="L32" s="47"/>
    </row>
    <row r="33" spans="1:12" x14ac:dyDescent="0.25">
      <c r="A33" s="43">
        <v>29</v>
      </c>
      <c r="B33" s="44">
        <v>43297</v>
      </c>
      <c r="C33" s="44">
        <v>43303</v>
      </c>
      <c r="D33" s="46"/>
      <c r="E33" s="46"/>
      <c r="F33" s="45"/>
      <c r="G33" s="45" t="s">
        <v>86</v>
      </c>
      <c r="H33" s="46" t="s">
        <v>10</v>
      </c>
      <c r="I33" s="45" t="s">
        <v>86</v>
      </c>
      <c r="J33" s="45" t="s">
        <v>10</v>
      </c>
      <c r="K33" s="47"/>
      <c r="L33" s="47"/>
    </row>
    <row r="34" spans="1:12" x14ac:dyDescent="0.25">
      <c r="A34" s="43">
        <v>30</v>
      </c>
      <c r="B34" s="44">
        <v>43304</v>
      </c>
      <c r="C34" s="44">
        <v>43310</v>
      </c>
      <c r="D34" s="46"/>
      <c r="E34" s="46"/>
      <c r="F34" s="45"/>
      <c r="G34" s="45" t="s">
        <v>86</v>
      </c>
      <c r="H34" s="46" t="s">
        <v>10</v>
      </c>
      <c r="I34" s="45" t="s">
        <v>86</v>
      </c>
      <c r="J34" s="45" t="s">
        <v>10</v>
      </c>
      <c r="K34" s="47"/>
      <c r="L34" s="47"/>
    </row>
    <row r="35" spans="1:12" x14ac:dyDescent="0.25">
      <c r="A35" s="43">
        <v>31</v>
      </c>
      <c r="B35" s="44">
        <v>43311</v>
      </c>
      <c r="C35" s="44">
        <v>43317</v>
      </c>
      <c r="D35" s="46"/>
      <c r="E35" s="46" t="s">
        <v>10</v>
      </c>
      <c r="F35" s="45"/>
      <c r="G35" s="45" t="s">
        <v>86</v>
      </c>
      <c r="H35" s="46" t="s">
        <v>10</v>
      </c>
      <c r="I35" s="45" t="s">
        <v>86</v>
      </c>
      <c r="J35" s="45"/>
      <c r="K35" s="47" t="s">
        <v>10</v>
      </c>
      <c r="L35" s="47"/>
    </row>
    <row r="36" spans="1:12" x14ac:dyDescent="0.25">
      <c r="A36" s="43">
        <v>32</v>
      </c>
      <c r="B36" s="44">
        <v>43318</v>
      </c>
      <c r="C36" s="44">
        <v>43324</v>
      </c>
      <c r="D36" s="46"/>
      <c r="E36" s="46" t="s">
        <v>10</v>
      </c>
      <c r="F36" s="45"/>
      <c r="G36" s="45" t="s">
        <v>86</v>
      </c>
      <c r="H36" s="46"/>
      <c r="I36" s="45" t="s">
        <v>86</v>
      </c>
      <c r="J36" s="45"/>
      <c r="K36" s="47" t="s">
        <v>10</v>
      </c>
      <c r="L36" s="47"/>
    </row>
    <row r="37" spans="1:12" x14ac:dyDescent="0.25">
      <c r="A37" s="43">
        <v>33</v>
      </c>
      <c r="B37" s="44">
        <v>43325</v>
      </c>
      <c r="C37" s="44">
        <v>43331</v>
      </c>
      <c r="D37" s="46"/>
      <c r="E37" s="46" t="s">
        <v>10</v>
      </c>
      <c r="F37" s="45"/>
      <c r="G37" s="45" t="s">
        <v>86</v>
      </c>
      <c r="H37" s="46"/>
      <c r="I37" s="45" t="s">
        <v>86</v>
      </c>
      <c r="J37" s="45"/>
      <c r="K37" s="47" t="s">
        <v>10</v>
      </c>
      <c r="L37" s="47"/>
    </row>
    <row r="38" spans="1:12" x14ac:dyDescent="0.25">
      <c r="A38" s="43">
        <v>34</v>
      </c>
      <c r="B38" s="44">
        <v>43332</v>
      </c>
      <c r="C38" s="44">
        <v>43338</v>
      </c>
      <c r="D38" s="46"/>
      <c r="E38" s="46"/>
      <c r="F38" s="45"/>
      <c r="G38" s="45" t="s">
        <v>86</v>
      </c>
      <c r="H38" s="46"/>
      <c r="I38" s="45" t="s">
        <v>86</v>
      </c>
      <c r="J38" s="45"/>
      <c r="K38" s="47"/>
      <c r="L38" s="47"/>
    </row>
    <row r="39" spans="1:12" x14ac:dyDescent="0.25">
      <c r="A39" s="43">
        <v>35</v>
      </c>
      <c r="B39" s="44">
        <v>43339</v>
      </c>
      <c r="C39" s="44">
        <v>43345</v>
      </c>
      <c r="D39" s="46"/>
      <c r="E39" s="46"/>
      <c r="F39" s="45"/>
      <c r="G39" s="45" t="s">
        <v>87</v>
      </c>
      <c r="H39" s="46"/>
      <c r="I39" s="45" t="s">
        <v>86</v>
      </c>
      <c r="J39" s="45"/>
      <c r="K39" s="47"/>
      <c r="L39" s="47"/>
    </row>
    <row r="40" spans="1:12" x14ac:dyDescent="0.25">
      <c r="A40" s="43">
        <v>36</v>
      </c>
      <c r="B40" s="44">
        <v>43346</v>
      </c>
      <c r="C40" s="44">
        <v>43352</v>
      </c>
      <c r="D40" s="46" t="s">
        <v>10</v>
      </c>
      <c r="E40" s="46"/>
      <c r="F40" s="45"/>
      <c r="G40" s="46"/>
      <c r="H40" s="46"/>
      <c r="I40" s="45" t="s">
        <v>86</v>
      </c>
      <c r="J40" s="45"/>
      <c r="K40" s="47"/>
      <c r="L40" s="47"/>
    </row>
    <row r="41" spans="1:12" x14ac:dyDescent="0.25">
      <c r="A41" s="43">
        <v>37</v>
      </c>
      <c r="B41" s="44">
        <v>43353</v>
      </c>
      <c r="C41" s="44">
        <v>43359</v>
      </c>
      <c r="D41" s="46" t="s">
        <v>10</v>
      </c>
      <c r="E41" s="46"/>
      <c r="F41" s="45"/>
      <c r="G41" s="46"/>
      <c r="H41" s="46"/>
      <c r="I41" s="45" t="s">
        <v>86</v>
      </c>
      <c r="J41" s="45"/>
      <c r="K41" s="47"/>
      <c r="L41" s="47"/>
    </row>
    <row r="42" spans="1:12" x14ac:dyDescent="0.25">
      <c r="A42" s="43">
        <v>38</v>
      </c>
      <c r="B42" s="44">
        <v>43360</v>
      </c>
      <c r="C42" s="44">
        <v>43366</v>
      </c>
      <c r="D42" s="46"/>
      <c r="E42" s="46"/>
      <c r="F42" s="45"/>
      <c r="G42" s="46"/>
      <c r="H42" s="46"/>
      <c r="I42" s="45" t="s">
        <v>86</v>
      </c>
      <c r="J42" s="45"/>
      <c r="K42" s="47"/>
      <c r="L42" s="47"/>
    </row>
    <row r="43" spans="1:12" x14ac:dyDescent="0.25">
      <c r="A43" s="43">
        <v>39</v>
      </c>
      <c r="B43" s="44">
        <v>43367</v>
      </c>
      <c r="C43" s="44">
        <v>43373</v>
      </c>
      <c r="D43" s="46"/>
      <c r="E43" s="46"/>
      <c r="F43" s="45"/>
      <c r="G43" s="46"/>
      <c r="H43" s="46"/>
      <c r="I43" s="45" t="s">
        <v>86</v>
      </c>
      <c r="J43" s="45"/>
      <c r="K43" s="47"/>
      <c r="L43" s="47"/>
    </row>
    <row r="44" spans="1:12" x14ac:dyDescent="0.25">
      <c r="A44" s="43">
        <v>40</v>
      </c>
      <c r="B44" s="44">
        <v>43374</v>
      </c>
      <c r="C44" s="44">
        <v>43380</v>
      </c>
      <c r="D44" s="46"/>
      <c r="E44" s="46"/>
      <c r="F44" s="45"/>
      <c r="G44" s="46"/>
      <c r="H44" s="46"/>
      <c r="I44" s="45" t="s">
        <v>86</v>
      </c>
      <c r="J44" s="45"/>
      <c r="K44" s="47"/>
      <c r="L44" s="47"/>
    </row>
    <row r="45" spans="1:12" x14ac:dyDescent="0.25">
      <c r="A45" s="43">
        <v>41</v>
      </c>
      <c r="B45" s="44">
        <v>43381</v>
      </c>
      <c r="C45" s="44">
        <v>43387</v>
      </c>
      <c r="D45" s="46"/>
      <c r="E45" s="46"/>
      <c r="F45" s="45"/>
      <c r="G45" s="46"/>
      <c r="H45" s="46"/>
      <c r="I45" s="45" t="s">
        <v>86</v>
      </c>
      <c r="J45" s="45"/>
      <c r="K45" s="47"/>
      <c r="L45" s="47"/>
    </row>
    <row r="46" spans="1:12" x14ac:dyDescent="0.25">
      <c r="A46" s="43">
        <v>42</v>
      </c>
      <c r="B46" s="44">
        <v>43388</v>
      </c>
      <c r="C46" s="44">
        <v>43394</v>
      </c>
      <c r="D46" s="46"/>
      <c r="E46" s="46"/>
      <c r="F46" s="45"/>
      <c r="G46" s="46"/>
      <c r="H46" s="46"/>
      <c r="I46" s="45" t="s">
        <v>86</v>
      </c>
      <c r="J46" s="45"/>
      <c r="K46" s="47"/>
      <c r="L46" s="47"/>
    </row>
    <row r="47" spans="1:12" x14ac:dyDescent="0.25">
      <c r="A47" s="43">
        <v>43</v>
      </c>
      <c r="B47" s="44">
        <v>43395</v>
      </c>
      <c r="C47" s="44">
        <v>43401</v>
      </c>
      <c r="D47" s="46"/>
      <c r="E47" s="46"/>
      <c r="F47" s="45"/>
      <c r="G47" s="46"/>
      <c r="H47" s="46"/>
      <c r="I47" s="45" t="s">
        <v>86</v>
      </c>
      <c r="J47" s="45" t="s">
        <v>10</v>
      </c>
      <c r="K47" s="47"/>
      <c r="L47" s="47"/>
    </row>
    <row r="48" spans="1:12" x14ac:dyDescent="0.25">
      <c r="A48" s="43">
        <v>44</v>
      </c>
      <c r="B48" s="44">
        <v>43402</v>
      </c>
      <c r="C48" s="44">
        <v>43408</v>
      </c>
      <c r="D48" s="46"/>
      <c r="E48" s="46"/>
      <c r="F48" s="45"/>
      <c r="G48" s="46"/>
      <c r="H48" s="46"/>
      <c r="I48" s="45" t="s">
        <v>86</v>
      </c>
      <c r="J48" s="45"/>
      <c r="K48" s="47"/>
      <c r="L48" s="47"/>
    </row>
    <row r="49" spans="1:12" x14ac:dyDescent="0.25">
      <c r="A49" s="43">
        <v>45</v>
      </c>
      <c r="B49" s="44">
        <v>43409</v>
      </c>
      <c r="C49" s="44">
        <v>43415</v>
      </c>
      <c r="D49" s="46"/>
      <c r="E49" s="46"/>
      <c r="F49" s="45"/>
      <c r="G49" s="46"/>
      <c r="H49" s="46"/>
      <c r="I49" s="45" t="s">
        <v>86</v>
      </c>
      <c r="J49" s="45"/>
      <c r="K49" s="47"/>
      <c r="L49" s="47"/>
    </row>
    <row r="50" spans="1:12" x14ac:dyDescent="0.25">
      <c r="A50" s="43">
        <v>46</v>
      </c>
      <c r="B50" s="44">
        <v>43416</v>
      </c>
      <c r="C50" s="44">
        <v>43422</v>
      </c>
      <c r="D50" s="46"/>
      <c r="E50" s="46"/>
      <c r="F50" s="45"/>
      <c r="G50" s="46"/>
      <c r="H50" s="46"/>
      <c r="I50" s="45" t="s">
        <v>86</v>
      </c>
      <c r="J50" s="45"/>
      <c r="K50" s="47"/>
      <c r="L50" s="47"/>
    </row>
    <row r="51" spans="1:12" x14ac:dyDescent="0.25">
      <c r="A51" s="43">
        <v>47</v>
      </c>
      <c r="B51" s="44">
        <v>43423</v>
      </c>
      <c r="C51" s="44">
        <v>43429</v>
      </c>
      <c r="D51" s="46"/>
      <c r="E51" s="46"/>
      <c r="F51" s="45"/>
      <c r="G51" s="46"/>
      <c r="H51" s="46"/>
      <c r="I51" s="45" t="s">
        <v>86</v>
      </c>
      <c r="J51" s="45"/>
      <c r="K51" s="47"/>
      <c r="L51" s="47"/>
    </row>
    <row r="52" spans="1:12" x14ac:dyDescent="0.25">
      <c r="A52" s="43">
        <v>48</v>
      </c>
      <c r="B52" s="44">
        <v>43430</v>
      </c>
      <c r="C52" s="44">
        <v>43436</v>
      </c>
      <c r="D52" s="46"/>
      <c r="E52" s="46"/>
      <c r="F52" s="45"/>
      <c r="G52" s="46"/>
      <c r="H52" s="46"/>
      <c r="I52" s="45" t="s">
        <v>86</v>
      </c>
      <c r="J52" s="45"/>
      <c r="K52" s="47"/>
      <c r="L52" s="47"/>
    </row>
    <row r="53" spans="1:12" x14ac:dyDescent="0.25">
      <c r="A53" s="43">
        <v>49</v>
      </c>
      <c r="B53" s="44">
        <v>43437</v>
      </c>
      <c r="C53" s="44">
        <v>43443</v>
      </c>
      <c r="D53" s="46"/>
      <c r="E53" s="46"/>
      <c r="F53" s="45"/>
      <c r="G53" s="46"/>
      <c r="H53" s="46"/>
      <c r="I53" s="45" t="s">
        <v>86</v>
      </c>
      <c r="J53" s="45"/>
      <c r="K53" s="47"/>
      <c r="L53" s="47"/>
    </row>
    <row r="54" spans="1:12" x14ac:dyDescent="0.25">
      <c r="A54" s="43">
        <v>50</v>
      </c>
      <c r="B54" s="44">
        <v>43444</v>
      </c>
      <c r="C54" s="44">
        <v>43450</v>
      </c>
      <c r="D54" s="46"/>
      <c r="E54" s="46"/>
      <c r="F54" s="45"/>
      <c r="G54" s="46"/>
      <c r="H54" s="46"/>
      <c r="I54" s="45" t="s">
        <v>86</v>
      </c>
      <c r="J54" s="45"/>
      <c r="K54" s="47"/>
      <c r="L54" s="47"/>
    </row>
    <row r="55" spans="1:12" x14ac:dyDescent="0.25">
      <c r="A55" s="43">
        <v>51</v>
      </c>
      <c r="B55" s="44">
        <v>43451</v>
      </c>
      <c r="C55" s="44">
        <v>43457</v>
      </c>
      <c r="D55" s="46"/>
      <c r="E55" s="46"/>
      <c r="F55" s="45"/>
      <c r="G55" s="46"/>
      <c r="H55" s="46"/>
      <c r="I55" s="45" t="s">
        <v>86</v>
      </c>
      <c r="J55" s="45"/>
      <c r="K55" s="47"/>
      <c r="L55" s="47"/>
    </row>
    <row r="56" spans="1:12" x14ac:dyDescent="0.25">
      <c r="A56" s="43">
        <v>52</v>
      </c>
      <c r="B56" s="44">
        <v>43458</v>
      </c>
      <c r="C56" s="44">
        <v>43464</v>
      </c>
      <c r="D56" s="46" t="s">
        <v>10</v>
      </c>
      <c r="E56" s="46" t="s">
        <v>92</v>
      </c>
      <c r="F56" s="45" t="s">
        <v>88</v>
      </c>
      <c r="G56" s="46"/>
      <c r="H56" s="60" t="s">
        <v>91</v>
      </c>
      <c r="I56" s="45" t="s">
        <v>86</v>
      </c>
      <c r="J56" s="45"/>
      <c r="K56" s="47"/>
      <c r="L56" s="47"/>
    </row>
  </sheetData>
  <pageMargins left="0.7" right="0.7" top="0.75" bottom="0.75" header="0.3" footer="0.3"/>
  <pageSetup paperSize="9" orientation="landscape" r:id="rId1"/>
  <tableParts count="2">
    <tablePart r:id="rId2"/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02CBE-6D2B-495A-A139-C778E610AAB2}">
  <dimension ref="A1:L56"/>
  <sheetViews>
    <sheetView workbookViewId="0">
      <selection sqref="A1:L57"/>
    </sheetView>
  </sheetViews>
  <sheetFormatPr baseColWidth="10" defaultRowHeight="15" x14ac:dyDescent="0.25"/>
  <cols>
    <col min="1" max="1" width="7.140625" customWidth="1"/>
    <col min="2" max="2" width="10.42578125" customWidth="1"/>
    <col min="3" max="3" width="10.28515625" customWidth="1"/>
    <col min="4" max="4" width="11.42578125" style="27"/>
  </cols>
  <sheetData>
    <row r="1" spans="1:12" x14ac:dyDescent="0.25">
      <c r="A1" s="53" t="s">
        <v>0</v>
      </c>
      <c r="B1" s="54" t="s">
        <v>98</v>
      </c>
      <c r="C1" s="54" t="s">
        <v>99</v>
      </c>
      <c r="D1" s="56" t="s">
        <v>38</v>
      </c>
      <c r="E1" s="56" t="s">
        <v>72</v>
      </c>
      <c r="F1" s="55" t="s">
        <v>84</v>
      </c>
      <c r="G1" s="56" t="s">
        <v>89</v>
      </c>
      <c r="H1" s="56" t="s">
        <v>4</v>
      </c>
      <c r="I1" s="55" t="s">
        <v>8</v>
      </c>
      <c r="J1" s="55" t="s">
        <v>73</v>
      </c>
      <c r="K1" s="65" t="s">
        <v>67</v>
      </c>
      <c r="L1" s="66" t="s">
        <v>90</v>
      </c>
    </row>
    <row r="2" spans="1:12" ht="25.5" x14ac:dyDescent="0.25">
      <c r="A2" s="68">
        <v>1</v>
      </c>
      <c r="B2" s="69">
        <v>43465</v>
      </c>
      <c r="C2" s="69">
        <v>43471</v>
      </c>
      <c r="D2" s="70" t="s">
        <v>85</v>
      </c>
      <c r="E2" s="70"/>
      <c r="F2" s="59"/>
      <c r="G2" s="70"/>
      <c r="H2" s="70"/>
      <c r="I2" s="59"/>
      <c r="J2" s="59"/>
      <c r="K2" s="59"/>
      <c r="L2" s="71"/>
    </row>
    <row r="3" spans="1:12" x14ac:dyDescent="0.25">
      <c r="A3" s="68">
        <v>2</v>
      </c>
      <c r="B3" s="69">
        <v>43472</v>
      </c>
      <c r="C3" s="69">
        <v>43478</v>
      </c>
      <c r="D3" s="70"/>
      <c r="E3" s="70"/>
      <c r="F3" s="59"/>
      <c r="G3" s="70"/>
      <c r="H3" s="70"/>
      <c r="I3" s="59"/>
      <c r="J3" s="59"/>
      <c r="K3" s="59"/>
      <c r="L3" s="71"/>
    </row>
    <row r="4" spans="1:12" x14ac:dyDescent="0.25">
      <c r="A4" s="68">
        <v>3</v>
      </c>
      <c r="B4" s="69">
        <v>43479</v>
      </c>
      <c r="C4" s="69">
        <v>43485</v>
      </c>
      <c r="D4" s="70"/>
      <c r="E4" s="70"/>
      <c r="F4" s="59"/>
      <c r="G4" s="70"/>
      <c r="H4" s="70"/>
      <c r="I4" s="59"/>
      <c r="J4" s="59"/>
      <c r="K4" s="59" t="s">
        <v>10</v>
      </c>
      <c r="L4" s="71"/>
    </row>
    <row r="5" spans="1:12" x14ac:dyDescent="0.25">
      <c r="A5" s="68">
        <v>4</v>
      </c>
      <c r="B5" s="69">
        <v>43486</v>
      </c>
      <c r="C5" s="69">
        <v>43492</v>
      </c>
      <c r="D5" s="70"/>
      <c r="E5" s="70"/>
      <c r="F5" s="59"/>
      <c r="G5" s="70"/>
      <c r="H5" s="70"/>
      <c r="I5" s="59"/>
      <c r="J5" s="59"/>
      <c r="K5" s="59"/>
      <c r="L5" s="71"/>
    </row>
    <row r="6" spans="1:12" x14ac:dyDescent="0.25">
      <c r="A6" s="68">
        <v>5</v>
      </c>
      <c r="B6" s="69">
        <v>43493</v>
      </c>
      <c r="C6" s="69">
        <v>43499</v>
      </c>
      <c r="D6" s="70" t="s">
        <v>10</v>
      </c>
      <c r="E6" s="70"/>
      <c r="F6" s="59"/>
      <c r="G6" s="70"/>
      <c r="H6" s="70"/>
      <c r="I6" s="59"/>
      <c r="J6" s="59"/>
      <c r="K6" s="59"/>
      <c r="L6" s="71"/>
    </row>
    <row r="7" spans="1:12" x14ac:dyDescent="0.25">
      <c r="A7" s="68">
        <v>6</v>
      </c>
      <c r="B7" s="69">
        <v>43500</v>
      </c>
      <c r="C7" s="69">
        <v>43506</v>
      </c>
      <c r="D7" s="70"/>
      <c r="E7" s="70"/>
      <c r="F7" s="59"/>
      <c r="G7" s="70"/>
      <c r="H7" s="70"/>
      <c r="I7" s="59"/>
      <c r="J7" s="59"/>
      <c r="K7" s="59"/>
      <c r="L7" s="71"/>
    </row>
    <row r="8" spans="1:12" x14ac:dyDescent="0.25">
      <c r="A8" s="68">
        <v>7</v>
      </c>
      <c r="B8" s="69">
        <v>43507</v>
      </c>
      <c r="C8" s="69">
        <v>43513</v>
      </c>
      <c r="D8" s="70"/>
      <c r="E8" s="70"/>
      <c r="F8" s="59"/>
      <c r="G8" s="70"/>
      <c r="H8" s="70"/>
      <c r="I8" s="59"/>
      <c r="J8" s="59"/>
      <c r="K8" s="59"/>
      <c r="L8" s="71"/>
    </row>
    <row r="9" spans="1:12" x14ac:dyDescent="0.25">
      <c r="A9" s="68">
        <v>8</v>
      </c>
      <c r="B9" s="69">
        <v>43514</v>
      </c>
      <c r="C9" s="69">
        <v>43520</v>
      </c>
      <c r="D9" s="70"/>
      <c r="E9" s="70"/>
      <c r="F9" s="59"/>
      <c r="G9" s="70"/>
      <c r="H9" s="70"/>
      <c r="I9" s="59"/>
      <c r="J9" s="59"/>
      <c r="K9" s="59"/>
      <c r="L9" s="71"/>
    </row>
    <row r="10" spans="1:12" x14ac:dyDescent="0.25">
      <c r="A10" s="68">
        <v>9</v>
      </c>
      <c r="B10" s="69">
        <v>43521</v>
      </c>
      <c r="C10" s="69">
        <v>43527</v>
      </c>
      <c r="D10" s="70"/>
      <c r="E10" s="70"/>
      <c r="F10" s="59"/>
      <c r="G10" s="70"/>
      <c r="H10" s="70" t="s">
        <v>10</v>
      </c>
      <c r="I10" s="59"/>
      <c r="J10" s="59"/>
      <c r="K10" s="59"/>
      <c r="L10" s="71"/>
    </row>
    <row r="11" spans="1:12" x14ac:dyDescent="0.25">
      <c r="A11" s="68">
        <v>10</v>
      </c>
      <c r="B11" s="69">
        <v>43528</v>
      </c>
      <c r="C11" s="69">
        <v>43534</v>
      </c>
      <c r="D11" s="70"/>
      <c r="E11" s="70"/>
      <c r="F11" s="59"/>
      <c r="G11" s="70"/>
      <c r="H11" s="70"/>
      <c r="I11" s="59"/>
      <c r="J11" s="59"/>
      <c r="K11" s="59"/>
      <c r="L11" s="71"/>
    </row>
    <row r="12" spans="1:12" x14ac:dyDescent="0.25">
      <c r="A12" s="68">
        <v>11</v>
      </c>
      <c r="B12" s="69">
        <v>43535</v>
      </c>
      <c r="C12" s="69">
        <v>43541</v>
      </c>
      <c r="D12" s="70"/>
      <c r="E12" s="70"/>
      <c r="F12" s="59"/>
      <c r="G12" s="70"/>
      <c r="H12" s="70"/>
      <c r="I12" s="59"/>
      <c r="J12" s="59"/>
      <c r="K12" s="59"/>
      <c r="L12" s="71"/>
    </row>
    <row r="13" spans="1:12" x14ac:dyDescent="0.25">
      <c r="A13" s="68">
        <v>12</v>
      </c>
      <c r="B13" s="69">
        <v>43542</v>
      </c>
      <c r="C13" s="69">
        <v>43548</v>
      </c>
      <c r="D13" s="70"/>
      <c r="E13" s="70"/>
      <c r="F13" s="59"/>
      <c r="G13" s="70"/>
      <c r="H13" s="70"/>
      <c r="I13" s="59"/>
      <c r="J13" s="59"/>
      <c r="K13" s="59"/>
      <c r="L13" s="71"/>
    </row>
    <row r="14" spans="1:12" x14ac:dyDescent="0.25">
      <c r="A14" s="68">
        <v>13</v>
      </c>
      <c r="B14" s="69">
        <v>43549</v>
      </c>
      <c r="C14" s="69">
        <v>43555</v>
      </c>
      <c r="D14" s="70"/>
      <c r="E14" s="70"/>
      <c r="F14" s="59"/>
      <c r="G14" s="70"/>
      <c r="H14" s="70"/>
      <c r="I14" s="59"/>
      <c r="J14" s="59"/>
      <c r="K14" s="59"/>
      <c r="L14" s="71" t="s">
        <v>94</v>
      </c>
    </row>
    <row r="15" spans="1:12" x14ac:dyDescent="0.25">
      <c r="A15" s="68">
        <v>14</v>
      </c>
      <c r="B15" s="69">
        <v>43556</v>
      </c>
      <c r="C15" s="69">
        <v>43562</v>
      </c>
      <c r="D15" s="70"/>
      <c r="E15" s="70"/>
      <c r="F15" s="59"/>
      <c r="G15" s="70"/>
      <c r="H15" s="70"/>
      <c r="I15" s="59"/>
      <c r="J15" s="59"/>
      <c r="K15" s="59"/>
      <c r="L15" s="71" t="s">
        <v>10</v>
      </c>
    </row>
    <row r="16" spans="1:12" x14ac:dyDescent="0.25">
      <c r="A16" s="68">
        <v>15</v>
      </c>
      <c r="B16" s="69">
        <v>43563</v>
      </c>
      <c r="C16" s="69">
        <v>43569</v>
      </c>
      <c r="D16" s="70"/>
      <c r="E16" s="70"/>
      <c r="F16" s="59"/>
      <c r="G16" s="72"/>
      <c r="H16" s="70"/>
      <c r="I16" s="59"/>
      <c r="J16" s="59"/>
      <c r="K16" s="59" t="s">
        <v>10</v>
      </c>
      <c r="L16" s="71"/>
    </row>
    <row r="17" spans="1:12" x14ac:dyDescent="0.25">
      <c r="A17" s="68">
        <v>16</v>
      </c>
      <c r="B17" s="69">
        <v>43570</v>
      </c>
      <c r="C17" s="69">
        <v>43576</v>
      </c>
      <c r="D17" s="70"/>
      <c r="E17" s="70"/>
      <c r="F17" s="59"/>
      <c r="G17" s="70"/>
      <c r="H17" s="70"/>
      <c r="I17" s="59"/>
      <c r="J17" s="59" t="s">
        <v>10</v>
      </c>
      <c r="K17" s="59"/>
      <c r="L17" s="71"/>
    </row>
    <row r="18" spans="1:12" x14ac:dyDescent="0.25">
      <c r="A18" s="68">
        <v>17</v>
      </c>
      <c r="B18" s="69">
        <v>43577</v>
      </c>
      <c r="C18" s="69">
        <v>43583</v>
      </c>
      <c r="D18" s="70"/>
      <c r="E18" s="70"/>
      <c r="F18" s="59"/>
      <c r="G18" s="70"/>
      <c r="H18" s="70" t="s">
        <v>10</v>
      </c>
      <c r="I18" s="59"/>
      <c r="J18" s="59"/>
      <c r="K18" s="59"/>
      <c r="L18" s="71"/>
    </row>
    <row r="19" spans="1:12" x14ac:dyDescent="0.25">
      <c r="A19" s="68">
        <v>18</v>
      </c>
      <c r="B19" s="69">
        <v>43584</v>
      </c>
      <c r="C19" s="69">
        <v>43590</v>
      </c>
      <c r="D19" s="70"/>
      <c r="E19" s="70"/>
      <c r="F19" s="59"/>
      <c r="G19" s="70"/>
      <c r="H19" s="70"/>
      <c r="I19" s="59"/>
      <c r="J19" s="59"/>
      <c r="K19" s="59"/>
      <c r="L19" s="71"/>
    </row>
    <row r="20" spans="1:12" x14ac:dyDescent="0.25">
      <c r="A20" s="68">
        <v>19</v>
      </c>
      <c r="B20" s="69">
        <v>43591</v>
      </c>
      <c r="C20" s="69">
        <v>43597</v>
      </c>
      <c r="D20" s="70"/>
      <c r="E20" s="70"/>
      <c r="F20" s="59"/>
      <c r="G20" s="70"/>
      <c r="H20" s="70"/>
      <c r="I20" s="59"/>
      <c r="J20" s="59"/>
      <c r="K20" s="59"/>
      <c r="L20" s="71"/>
    </row>
    <row r="21" spans="1:12" x14ac:dyDescent="0.25">
      <c r="A21" s="68">
        <v>20</v>
      </c>
      <c r="B21" s="69">
        <v>43598</v>
      </c>
      <c r="C21" s="69">
        <v>43604</v>
      </c>
      <c r="D21" s="70"/>
      <c r="E21" s="70"/>
      <c r="F21" s="59"/>
      <c r="G21" s="70"/>
      <c r="H21" s="70"/>
      <c r="I21" s="59"/>
      <c r="J21" s="59"/>
      <c r="K21" s="59"/>
      <c r="L21" s="71"/>
    </row>
    <row r="22" spans="1:12" x14ac:dyDescent="0.25">
      <c r="A22" s="68">
        <v>21</v>
      </c>
      <c r="B22" s="69">
        <v>43605</v>
      </c>
      <c r="C22" s="69">
        <v>43611</v>
      </c>
      <c r="D22" s="70"/>
      <c r="E22" s="70"/>
      <c r="F22" s="59"/>
      <c r="G22" s="70"/>
      <c r="H22" s="70"/>
      <c r="I22" s="59"/>
      <c r="J22" s="59"/>
      <c r="K22" s="59"/>
      <c r="L22" s="71"/>
    </row>
    <row r="23" spans="1:12" x14ac:dyDescent="0.25">
      <c r="A23" s="68">
        <v>22</v>
      </c>
      <c r="B23" s="69">
        <v>43612</v>
      </c>
      <c r="C23" s="69">
        <v>43618</v>
      </c>
      <c r="D23" s="70"/>
      <c r="E23" s="70"/>
      <c r="F23" s="59"/>
      <c r="G23" s="70"/>
      <c r="H23" s="70" t="s">
        <v>93</v>
      </c>
      <c r="I23" s="59"/>
      <c r="J23" s="59"/>
      <c r="K23" s="59"/>
      <c r="L23" s="70"/>
    </row>
    <row r="24" spans="1:12" x14ac:dyDescent="0.25">
      <c r="A24" s="68">
        <v>23</v>
      </c>
      <c r="B24" s="69">
        <v>43619</v>
      </c>
      <c r="C24" s="69">
        <v>43625</v>
      </c>
      <c r="D24" s="70"/>
      <c r="E24" s="70"/>
      <c r="F24" s="59"/>
      <c r="G24" s="70"/>
      <c r="H24" s="70"/>
      <c r="I24" s="59"/>
      <c r="J24" s="59"/>
      <c r="K24" s="59"/>
      <c r="L24" s="71"/>
    </row>
    <row r="25" spans="1:12" x14ac:dyDescent="0.25">
      <c r="A25" s="68">
        <v>24</v>
      </c>
      <c r="B25" s="69">
        <v>43626</v>
      </c>
      <c r="C25" s="69">
        <v>43632</v>
      </c>
      <c r="D25" s="70"/>
      <c r="E25" s="70"/>
      <c r="F25" s="59"/>
      <c r="G25" s="70"/>
      <c r="H25" s="70"/>
      <c r="I25" s="59"/>
      <c r="J25" s="59"/>
      <c r="K25" s="59"/>
      <c r="L25" s="71" t="s">
        <v>95</v>
      </c>
    </row>
    <row r="26" spans="1:12" ht="25.5" x14ac:dyDescent="0.25">
      <c r="A26" s="68">
        <v>25</v>
      </c>
      <c r="B26" s="69">
        <v>43633</v>
      </c>
      <c r="C26" s="69">
        <v>43639</v>
      </c>
      <c r="D26" s="70" t="s">
        <v>100</v>
      </c>
      <c r="E26" s="70"/>
      <c r="F26" s="59"/>
      <c r="G26" s="70"/>
      <c r="H26" s="70"/>
      <c r="I26" s="59"/>
      <c r="J26" s="59"/>
      <c r="K26" s="59"/>
      <c r="L26" s="71" t="s">
        <v>96</v>
      </c>
    </row>
    <row r="27" spans="1:12" x14ac:dyDescent="0.25">
      <c r="A27" s="73">
        <v>26</v>
      </c>
      <c r="B27" s="69">
        <v>43640</v>
      </c>
      <c r="C27" s="69">
        <v>43646</v>
      </c>
      <c r="D27" s="74"/>
      <c r="E27" s="75"/>
      <c r="F27" s="76"/>
      <c r="G27" s="75"/>
      <c r="H27" s="75"/>
      <c r="I27" s="76"/>
      <c r="J27" s="76"/>
      <c r="K27" s="76"/>
      <c r="L27" s="77"/>
    </row>
    <row r="28" spans="1:12" x14ac:dyDescent="0.25">
      <c r="A28" s="1"/>
      <c r="B28" s="7"/>
      <c r="C28" s="7"/>
      <c r="D28" s="25"/>
      <c r="E28" s="25"/>
      <c r="F28" s="1"/>
      <c r="G28" s="25"/>
      <c r="H28" s="25"/>
      <c r="I28" s="1"/>
      <c r="J28" s="1"/>
      <c r="K28" s="1"/>
      <c r="L28" s="67"/>
    </row>
    <row r="29" spans="1:12" x14ac:dyDescent="0.25">
      <c r="A29" s="1"/>
      <c r="B29" s="7"/>
      <c r="C29" s="7"/>
      <c r="D29" s="25"/>
      <c r="E29" s="25"/>
      <c r="F29" s="1"/>
      <c r="G29" s="25"/>
      <c r="H29" s="25"/>
      <c r="I29" s="1"/>
      <c r="J29" s="1"/>
      <c r="K29" s="1"/>
    </row>
    <row r="30" spans="1:12" x14ac:dyDescent="0.25">
      <c r="A30" s="53" t="s">
        <v>0</v>
      </c>
      <c r="B30" s="54" t="s">
        <v>98</v>
      </c>
      <c r="C30" s="54" t="s">
        <v>99</v>
      </c>
      <c r="D30" s="56" t="s">
        <v>38</v>
      </c>
      <c r="E30" s="56" t="s">
        <v>72</v>
      </c>
      <c r="F30" s="55" t="s">
        <v>84</v>
      </c>
      <c r="G30" s="56" t="s">
        <v>89</v>
      </c>
      <c r="H30" s="56" t="s">
        <v>4</v>
      </c>
      <c r="I30" s="55" t="s">
        <v>8</v>
      </c>
      <c r="J30" s="55" t="s">
        <v>73</v>
      </c>
      <c r="K30" s="57" t="s">
        <v>67</v>
      </c>
      <c r="L30" s="64" t="s">
        <v>90</v>
      </c>
    </row>
    <row r="31" spans="1:12" x14ac:dyDescent="0.25">
      <c r="A31" s="43">
        <v>27</v>
      </c>
      <c r="B31" s="44">
        <v>43647</v>
      </c>
      <c r="C31" s="44">
        <v>43653</v>
      </c>
      <c r="D31" s="46"/>
      <c r="E31" s="46"/>
      <c r="F31" s="45"/>
      <c r="G31" s="46"/>
      <c r="H31" s="46"/>
      <c r="I31" s="45"/>
      <c r="J31" s="45"/>
      <c r="K31" s="47"/>
      <c r="L31" s="47"/>
    </row>
    <row r="32" spans="1:12" x14ac:dyDescent="0.25">
      <c r="A32" s="43">
        <v>28</v>
      </c>
      <c r="B32" s="44">
        <v>43654</v>
      </c>
      <c r="C32" s="44">
        <v>43660</v>
      </c>
      <c r="D32" s="46"/>
      <c r="E32" s="46"/>
      <c r="F32" s="45"/>
      <c r="G32" s="46"/>
      <c r="H32" s="46"/>
      <c r="I32" s="45"/>
      <c r="J32" s="45"/>
      <c r="K32" s="47"/>
      <c r="L32" s="47"/>
    </row>
    <row r="33" spans="1:12" x14ac:dyDescent="0.25">
      <c r="A33" s="43">
        <v>29</v>
      </c>
      <c r="B33" s="44">
        <v>43661</v>
      </c>
      <c r="C33" s="44">
        <v>43667</v>
      </c>
      <c r="D33" s="46"/>
      <c r="E33" s="46"/>
      <c r="F33" s="45"/>
      <c r="G33" s="46"/>
      <c r="H33" s="46" t="s">
        <v>10</v>
      </c>
      <c r="I33" s="45"/>
      <c r="J33" s="45" t="s">
        <v>10</v>
      </c>
      <c r="K33" s="47"/>
      <c r="L33" s="47"/>
    </row>
    <row r="34" spans="1:12" x14ac:dyDescent="0.25">
      <c r="A34" s="43">
        <v>30</v>
      </c>
      <c r="B34" s="44">
        <v>43668</v>
      </c>
      <c r="C34" s="44">
        <v>43674</v>
      </c>
      <c r="D34" s="46"/>
      <c r="E34" s="46"/>
      <c r="F34" s="45"/>
      <c r="G34" s="46"/>
      <c r="H34" s="46" t="s">
        <v>10</v>
      </c>
      <c r="I34" s="45"/>
      <c r="J34" s="45" t="s">
        <v>10</v>
      </c>
      <c r="K34" s="47"/>
      <c r="L34" s="47"/>
    </row>
    <row r="35" spans="1:12" x14ac:dyDescent="0.25">
      <c r="A35" s="43">
        <v>31</v>
      </c>
      <c r="B35" s="44">
        <v>43675</v>
      </c>
      <c r="C35" s="44">
        <v>43681</v>
      </c>
      <c r="D35" s="46"/>
      <c r="E35" s="46"/>
      <c r="F35" s="45"/>
      <c r="G35" s="46"/>
      <c r="H35" s="46" t="s">
        <v>10</v>
      </c>
      <c r="I35" s="45"/>
      <c r="J35" s="45" t="s">
        <v>10</v>
      </c>
      <c r="K35" s="47"/>
      <c r="L35" s="47"/>
    </row>
    <row r="36" spans="1:12" x14ac:dyDescent="0.25">
      <c r="A36" s="43">
        <v>32</v>
      </c>
      <c r="B36" s="44">
        <v>43682</v>
      </c>
      <c r="C36" s="44">
        <v>43688</v>
      </c>
      <c r="D36" s="46" t="s">
        <v>10</v>
      </c>
      <c r="E36" s="46"/>
      <c r="F36" s="45"/>
      <c r="G36" s="46"/>
      <c r="H36" s="46"/>
      <c r="I36" s="45"/>
      <c r="J36" s="45"/>
      <c r="K36" s="47" t="s">
        <v>10</v>
      </c>
      <c r="L36" s="47"/>
    </row>
    <row r="37" spans="1:12" x14ac:dyDescent="0.25">
      <c r="A37" s="43">
        <v>33</v>
      </c>
      <c r="B37" s="44">
        <v>43689</v>
      </c>
      <c r="C37" s="44">
        <v>43695</v>
      </c>
      <c r="D37" s="46" t="s">
        <v>10</v>
      </c>
      <c r="E37" s="46"/>
      <c r="F37" s="45"/>
      <c r="G37" s="46"/>
      <c r="H37" s="46"/>
      <c r="I37" s="45"/>
      <c r="J37" s="45"/>
      <c r="K37" s="47" t="s">
        <v>10</v>
      </c>
      <c r="L37" s="47"/>
    </row>
    <row r="38" spans="1:12" x14ac:dyDescent="0.25">
      <c r="A38" s="43">
        <v>34</v>
      </c>
      <c r="B38" s="44">
        <v>43696</v>
      </c>
      <c r="C38" s="44">
        <v>43702</v>
      </c>
      <c r="D38" s="46" t="s">
        <v>10</v>
      </c>
      <c r="E38" s="46"/>
      <c r="F38" s="45"/>
      <c r="G38" s="46"/>
      <c r="H38" s="46"/>
      <c r="I38" s="45"/>
      <c r="J38" s="45"/>
      <c r="K38" s="47" t="s">
        <v>10</v>
      </c>
      <c r="L38" s="47"/>
    </row>
    <row r="39" spans="1:12" x14ac:dyDescent="0.25">
      <c r="A39" s="43">
        <v>35</v>
      </c>
      <c r="B39" s="44">
        <v>43703</v>
      </c>
      <c r="C39" s="44">
        <v>43709</v>
      </c>
      <c r="D39" s="46" t="s">
        <v>97</v>
      </c>
      <c r="E39" s="46"/>
      <c r="F39" s="45"/>
      <c r="G39" s="46"/>
      <c r="H39" s="46"/>
      <c r="I39" s="45"/>
      <c r="J39" s="45"/>
      <c r="K39" s="47"/>
      <c r="L39" s="47"/>
    </row>
    <row r="40" spans="1:12" x14ac:dyDescent="0.25">
      <c r="A40" s="43">
        <v>36</v>
      </c>
      <c r="B40" s="44">
        <v>43710</v>
      </c>
      <c r="C40" s="44">
        <v>43716</v>
      </c>
      <c r="D40" s="46"/>
      <c r="E40" s="46"/>
      <c r="F40" s="45"/>
      <c r="G40" s="46"/>
      <c r="H40" s="46"/>
      <c r="I40" s="45"/>
      <c r="J40" s="45"/>
      <c r="K40" s="47"/>
      <c r="L40" s="47"/>
    </row>
    <row r="41" spans="1:12" x14ac:dyDescent="0.25">
      <c r="A41" s="43">
        <v>37</v>
      </c>
      <c r="B41" s="44">
        <v>43717</v>
      </c>
      <c r="C41" s="44">
        <v>43723</v>
      </c>
      <c r="D41" s="46"/>
      <c r="E41" s="46"/>
      <c r="F41" s="45"/>
      <c r="G41" s="46"/>
      <c r="H41" s="46"/>
      <c r="I41" s="45"/>
      <c r="J41" s="45"/>
      <c r="K41" s="47"/>
      <c r="L41" s="47"/>
    </row>
    <row r="42" spans="1:12" x14ac:dyDescent="0.25">
      <c r="A42" s="43">
        <v>38</v>
      </c>
      <c r="B42" s="44">
        <v>43724</v>
      </c>
      <c r="C42" s="44">
        <v>43730</v>
      </c>
      <c r="D42" s="46"/>
      <c r="E42" s="46"/>
      <c r="F42" s="45"/>
      <c r="G42" s="46"/>
      <c r="H42" s="46"/>
      <c r="I42" s="45"/>
      <c r="J42" s="45"/>
      <c r="K42" s="47"/>
      <c r="L42" s="47"/>
    </row>
    <row r="43" spans="1:12" x14ac:dyDescent="0.25">
      <c r="A43" s="43">
        <v>39</v>
      </c>
      <c r="B43" s="44">
        <v>43731</v>
      </c>
      <c r="C43" s="44">
        <v>43737</v>
      </c>
      <c r="D43" s="46"/>
      <c r="E43" s="46"/>
      <c r="F43" s="45"/>
      <c r="G43" s="46"/>
      <c r="H43" s="46"/>
      <c r="I43" s="45"/>
      <c r="J43" s="45"/>
      <c r="K43" s="47"/>
      <c r="L43" s="47"/>
    </row>
    <row r="44" spans="1:12" x14ac:dyDescent="0.25">
      <c r="A44" s="43">
        <v>40</v>
      </c>
      <c r="B44" s="44">
        <v>43738</v>
      </c>
      <c r="C44" s="44">
        <v>43744</v>
      </c>
      <c r="D44" s="46"/>
      <c r="E44" s="46"/>
      <c r="F44" s="45"/>
      <c r="G44" s="46"/>
      <c r="H44" s="46"/>
      <c r="I44" s="45"/>
      <c r="J44" s="45"/>
      <c r="K44" s="47"/>
      <c r="L44" s="47"/>
    </row>
    <row r="45" spans="1:12" x14ac:dyDescent="0.25">
      <c r="A45" s="43">
        <v>41</v>
      </c>
      <c r="B45" s="44">
        <v>43745</v>
      </c>
      <c r="C45" s="44">
        <v>43751</v>
      </c>
      <c r="D45" s="46"/>
      <c r="E45" s="46"/>
      <c r="F45" s="45"/>
      <c r="G45" s="46"/>
      <c r="H45" s="46"/>
      <c r="I45" s="45"/>
      <c r="J45" s="45"/>
      <c r="K45" s="47"/>
      <c r="L45" s="47"/>
    </row>
    <row r="46" spans="1:12" x14ac:dyDescent="0.25">
      <c r="A46" s="43">
        <v>42</v>
      </c>
      <c r="B46" s="44">
        <v>43752</v>
      </c>
      <c r="C46" s="44">
        <v>43758</v>
      </c>
      <c r="D46" s="46"/>
      <c r="E46" s="46"/>
      <c r="F46" s="45"/>
      <c r="G46" s="46"/>
      <c r="H46" s="46"/>
      <c r="I46" s="45"/>
      <c r="J46" s="45"/>
      <c r="K46" s="47"/>
      <c r="L46" s="47"/>
    </row>
    <row r="47" spans="1:12" x14ac:dyDescent="0.25">
      <c r="A47" s="43">
        <v>43</v>
      </c>
      <c r="B47" s="44">
        <v>43759</v>
      </c>
      <c r="C47" s="44">
        <v>43765</v>
      </c>
      <c r="D47" s="46"/>
      <c r="E47" s="46"/>
      <c r="F47" s="45"/>
      <c r="G47" s="46"/>
      <c r="H47" s="46"/>
      <c r="I47" s="45"/>
      <c r="J47" s="45" t="s">
        <v>10</v>
      </c>
      <c r="K47" s="47"/>
      <c r="L47" s="47"/>
    </row>
    <row r="48" spans="1:12" x14ac:dyDescent="0.25">
      <c r="A48" s="43">
        <v>44</v>
      </c>
      <c r="B48" s="44">
        <v>43766</v>
      </c>
      <c r="C48" s="44">
        <v>43772</v>
      </c>
      <c r="D48" s="46"/>
      <c r="E48" s="46"/>
      <c r="F48" s="45"/>
      <c r="G48" s="46"/>
      <c r="H48" s="46"/>
      <c r="I48" s="45"/>
      <c r="J48" s="45"/>
      <c r="K48" s="47"/>
      <c r="L48" s="47"/>
    </row>
    <row r="49" spans="1:12" x14ac:dyDescent="0.25">
      <c r="A49" s="43">
        <v>45</v>
      </c>
      <c r="B49" s="44">
        <v>43773</v>
      </c>
      <c r="C49" s="44">
        <v>43779</v>
      </c>
      <c r="D49" s="46"/>
      <c r="E49" s="46"/>
      <c r="F49" s="45"/>
      <c r="G49" s="46"/>
      <c r="H49" s="46"/>
      <c r="I49" s="45"/>
      <c r="J49" s="45"/>
      <c r="K49" s="47"/>
      <c r="L49" s="47"/>
    </row>
    <row r="50" spans="1:12" x14ac:dyDescent="0.25">
      <c r="A50" s="43">
        <v>46</v>
      </c>
      <c r="B50" s="44">
        <v>43780</v>
      </c>
      <c r="C50" s="44">
        <v>43786</v>
      </c>
      <c r="D50" s="46"/>
      <c r="E50" s="46"/>
      <c r="F50" s="45"/>
      <c r="G50" s="46"/>
      <c r="H50" s="46"/>
      <c r="I50" s="45"/>
      <c r="J50" s="45"/>
      <c r="K50" s="47"/>
      <c r="L50" s="47"/>
    </row>
    <row r="51" spans="1:12" x14ac:dyDescent="0.25">
      <c r="A51" s="43">
        <v>47</v>
      </c>
      <c r="B51" s="44">
        <v>43787</v>
      </c>
      <c r="C51" s="44">
        <v>43793</v>
      </c>
      <c r="D51" s="46"/>
      <c r="E51" s="46"/>
      <c r="F51" s="45"/>
      <c r="G51" s="46"/>
      <c r="H51" s="46"/>
      <c r="I51" s="45"/>
      <c r="J51" s="45"/>
      <c r="K51" s="47"/>
      <c r="L51" s="47"/>
    </row>
    <row r="52" spans="1:12" x14ac:dyDescent="0.25">
      <c r="A52" s="43">
        <v>48</v>
      </c>
      <c r="B52" s="44">
        <v>43794</v>
      </c>
      <c r="C52" s="44">
        <v>43800</v>
      </c>
      <c r="D52" s="46"/>
      <c r="E52" s="46"/>
      <c r="F52" s="45"/>
      <c r="G52" s="46"/>
      <c r="H52" s="46"/>
      <c r="I52" s="45"/>
      <c r="J52" s="45"/>
      <c r="K52" s="47"/>
      <c r="L52" s="47"/>
    </row>
    <row r="53" spans="1:12" x14ac:dyDescent="0.25">
      <c r="A53" s="43">
        <v>49</v>
      </c>
      <c r="B53" s="44">
        <v>43801</v>
      </c>
      <c r="C53" s="44">
        <v>43807</v>
      </c>
      <c r="D53" s="46"/>
      <c r="E53" s="46"/>
      <c r="F53" s="45"/>
      <c r="G53" s="46"/>
      <c r="H53" s="46"/>
      <c r="I53" s="45"/>
      <c r="J53" s="45"/>
      <c r="K53" s="47"/>
      <c r="L53" s="47"/>
    </row>
    <row r="54" spans="1:12" x14ac:dyDescent="0.25">
      <c r="A54" s="43">
        <v>50</v>
      </c>
      <c r="B54" s="44">
        <v>43808</v>
      </c>
      <c r="C54" s="44">
        <v>43814</v>
      </c>
      <c r="D54" s="46"/>
      <c r="E54" s="46"/>
      <c r="F54" s="45"/>
      <c r="G54" s="46"/>
      <c r="H54" s="46"/>
      <c r="I54" s="45"/>
      <c r="J54" s="45"/>
      <c r="K54" s="47"/>
      <c r="L54" s="47"/>
    </row>
    <row r="55" spans="1:12" x14ac:dyDescent="0.25">
      <c r="A55" s="43">
        <v>51</v>
      </c>
      <c r="B55" s="44">
        <v>43815</v>
      </c>
      <c r="C55" s="44">
        <v>43821</v>
      </c>
      <c r="D55" s="46"/>
      <c r="E55" s="46"/>
      <c r="F55" s="45"/>
      <c r="G55" s="46"/>
      <c r="H55" s="46"/>
      <c r="I55" s="45"/>
      <c r="J55" s="45"/>
      <c r="K55" s="47"/>
      <c r="L55" s="47"/>
    </row>
    <row r="56" spans="1:12" x14ac:dyDescent="0.25">
      <c r="A56" s="43">
        <v>52</v>
      </c>
      <c r="B56" s="44">
        <v>43822</v>
      </c>
      <c r="C56" s="44">
        <v>43828</v>
      </c>
      <c r="D56" s="46"/>
      <c r="E56" s="46"/>
      <c r="F56" s="45"/>
      <c r="G56" s="46"/>
      <c r="H56" s="46"/>
      <c r="I56" s="45"/>
      <c r="J56" s="45"/>
      <c r="K56" s="47"/>
      <c r="L56" s="47"/>
    </row>
  </sheetData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2C987-0274-4CAC-927F-3568CB4D26B6}">
  <dimension ref="A1:L57"/>
  <sheetViews>
    <sheetView workbookViewId="0">
      <pane xSplit="3" ySplit="1" topLeftCell="D26" activePane="bottomRight" state="frozen"/>
      <selection pane="topRight" activeCell="D1" sqref="D1"/>
      <selection pane="bottomLeft" activeCell="A2" sqref="A2"/>
      <selection pane="bottomRight" activeCell="C23" sqref="C23"/>
    </sheetView>
  </sheetViews>
  <sheetFormatPr baseColWidth="10" defaultRowHeight="15" x14ac:dyDescent="0.25"/>
  <sheetData>
    <row r="1" spans="1:12" x14ac:dyDescent="0.25">
      <c r="A1" s="53" t="s">
        <v>0</v>
      </c>
      <c r="B1" s="54" t="s">
        <v>98</v>
      </c>
      <c r="C1" s="54" t="s">
        <v>99</v>
      </c>
      <c r="D1" s="56" t="s">
        <v>38</v>
      </c>
      <c r="E1" s="56" t="s">
        <v>72</v>
      </c>
      <c r="F1" s="55" t="s">
        <v>84</v>
      </c>
      <c r="G1" s="56" t="s">
        <v>90</v>
      </c>
      <c r="H1" s="56" t="s">
        <v>4</v>
      </c>
      <c r="I1" s="55" t="s">
        <v>8</v>
      </c>
      <c r="J1" s="55" t="s">
        <v>73</v>
      </c>
      <c r="K1" s="65" t="s">
        <v>67</v>
      </c>
      <c r="L1" s="66" t="s">
        <v>3</v>
      </c>
    </row>
    <row r="2" spans="1:12" x14ac:dyDescent="0.25">
      <c r="A2" s="68">
        <v>1</v>
      </c>
      <c r="B2" s="69">
        <v>43829</v>
      </c>
      <c r="C2" s="69">
        <v>43834</v>
      </c>
      <c r="D2" s="70"/>
      <c r="E2" s="70"/>
      <c r="F2" s="59"/>
      <c r="G2" s="70"/>
      <c r="H2" s="70"/>
      <c r="I2" s="59"/>
      <c r="J2" s="59"/>
      <c r="K2" s="59"/>
      <c r="L2" s="71"/>
    </row>
    <row r="3" spans="1:12" x14ac:dyDescent="0.25">
      <c r="A3" s="68">
        <v>2</v>
      </c>
      <c r="B3" s="69">
        <f t="shared" ref="B3:B27" si="0">B2+7</f>
        <v>43836</v>
      </c>
      <c r="C3" s="69">
        <f t="shared" ref="C3:C27" si="1">C2+7</f>
        <v>43841</v>
      </c>
      <c r="D3" s="70"/>
      <c r="E3" s="70"/>
      <c r="F3" s="59"/>
      <c r="G3" s="70"/>
      <c r="H3" s="70"/>
      <c r="I3" s="59"/>
      <c r="J3" s="59"/>
      <c r="K3" s="59"/>
      <c r="L3" s="71"/>
    </row>
    <row r="4" spans="1:12" x14ac:dyDescent="0.25">
      <c r="A4" s="68">
        <v>3</v>
      </c>
      <c r="B4" s="69">
        <f t="shared" si="0"/>
        <v>43843</v>
      </c>
      <c r="C4" s="69">
        <f t="shared" si="1"/>
        <v>43848</v>
      </c>
      <c r="D4" s="70"/>
      <c r="E4" s="70"/>
      <c r="F4" s="59"/>
      <c r="G4" s="70"/>
      <c r="H4" s="70"/>
      <c r="I4" s="59"/>
      <c r="J4" s="59"/>
      <c r="K4" s="59" t="s">
        <v>104</v>
      </c>
      <c r="L4" s="71"/>
    </row>
    <row r="5" spans="1:12" x14ac:dyDescent="0.25">
      <c r="A5" s="68">
        <v>4</v>
      </c>
      <c r="B5" s="69">
        <f t="shared" si="0"/>
        <v>43850</v>
      </c>
      <c r="C5" s="69">
        <f t="shared" si="1"/>
        <v>43855</v>
      </c>
      <c r="D5" s="70"/>
      <c r="E5" s="70"/>
      <c r="F5" s="59"/>
      <c r="G5" s="70"/>
      <c r="H5" s="70"/>
      <c r="I5" s="59"/>
      <c r="J5" s="59"/>
      <c r="K5" s="59"/>
      <c r="L5" s="71"/>
    </row>
    <row r="6" spans="1:12" x14ac:dyDescent="0.25">
      <c r="A6" s="68">
        <v>5</v>
      </c>
      <c r="B6" s="69">
        <f t="shared" si="0"/>
        <v>43857</v>
      </c>
      <c r="C6" s="69">
        <f t="shared" si="1"/>
        <v>43862</v>
      </c>
      <c r="D6" s="70"/>
      <c r="E6" s="70"/>
      <c r="F6" s="59"/>
      <c r="G6" s="70"/>
      <c r="H6" s="70"/>
      <c r="I6" s="59"/>
      <c r="J6" s="59"/>
      <c r="K6" s="59"/>
      <c r="L6" s="71"/>
    </row>
    <row r="7" spans="1:12" x14ac:dyDescent="0.25">
      <c r="A7" s="68">
        <v>6</v>
      </c>
      <c r="B7" s="69">
        <f t="shared" si="0"/>
        <v>43864</v>
      </c>
      <c r="C7" s="69">
        <f t="shared" si="1"/>
        <v>43869</v>
      </c>
      <c r="D7" s="70"/>
      <c r="E7" s="70"/>
      <c r="F7" s="59"/>
      <c r="G7" s="70"/>
      <c r="H7" s="70"/>
      <c r="I7" s="59"/>
      <c r="J7" s="59"/>
      <c r="K7" s="59"/>
      <c r="L7" s="71"/>
    </row>
    <row r="8" spans="1:12" x14ac:dyDescent="0.25">
      <c r="A8" s="68">
        <v>7</v>
      </c>
      <c r="B8" s="69">
        <f t="shared" si="0"/>
        <v>43871</v>
      </c>
      <c r="C8" s="69">
        <f t="shared" si="1"/>
        <v>43876</v>
      </c>
      <c r="D8" s="70"/>
      <c r="E8" s="70"/>
      <c r="F8" s="59"/>
      <c r="G8" s="70"/>
      <c r="H8" s="70"/>
      <c r="I8" s="59"/>
      <c r="J8" s="59"/>
      <c r="K8" s="59"/>
      <c r="L8" s="71"/>
    </row>
    <row r="9" spans="1:12" x14ac:dyDescent="0.25">
      <c r="A9" s="68">
        <v>8</v>
      </c>
      <c r="B9" s="69">
        <f t="shared" si="0"/>
        <v>43878</v>
      </c>
      <c r="C9" s="69">
        <f t="shared" si="1"/>
        <v>43883</v>
      </c>
      <c r="D9" s="70"/>
      <c r="E9" s="70"/>
      <c r="F9" s="59"/>
      <c r="G9" s="70"/>
      <c r="H9" s="70"/>
      <c r="I9" s="59"/>
      <c r="J9" s="59"/>
      <c r="K9" s="59"/>
      <c r="L9" s="71"/>
    </row>
    <row r="10" spans="1:12" x14ac:dyDescent="0.25">
      <c r="A10" s="68">
        <v>9</v>
      </c>
      <c r="B10" s="69">
        <f t="shared" si="0"/>
        <v>43885</v>
      </c>
      <c r="C10" s="69">
        <f t="shared" si="1"/>
        <v>43890</v>
      </c>
      <c r="D10" s="70"/>
      <c r="E10" s="70"/>
      <c r="F10" s="59"/>
      <c r="G10" s="70"/>
      <c r="H10" s="70"/>
      <c r="I10" s="59"/>
      <c r="J10" s="59"/>
      <c r="K10" s="59"/>
      <c r="L10" s="71"/>
    </row>
    <row r="11" spans="1:12" x14ac:dyDescent="0.25">
      <c r="A11" s="68">
        <v>10</v>
      </c>
      <c r="B11" s="69">
        <f t="shared" si="0"/>
        <v>43892</v>
      </c>
      <c r="C11" s="69">
        <f t="shared" si="1"/>
        <v>43897</v>
      </c>
      <c r="D11" s="70"/>
      <c r="E11" s="70"/>
      <c r="F11" s="59"/>
      <c r="G11" s="70"/>
      <c r="H11" s="70" t="s">
        <v>104</v>
      </c>
      <c r="I11" s="59"/>
      <c r="J11" s="59"/>
      <c r="K11" s="59"/>
      <c r="L11" s="71"/>
    </row>
    <row r="12" spans="1:12" x14ac:dyDescent="0.25">
      <c r="A12" s="68">
        <v>11</v>
      </c>
      <c r="B12" s="69">
        <f t="shared" si="0"/>
        <v>43899</v>
      </c>
      <c r="C12" s="69">
        <f t="shared" si="1"/>
        <v>43904</v>
      </c>
      <c r="D12" s="70"/>
      <c r="E12" s="70"/>
      <c r="F12" s="59"/>
      <c r="G12" s="70" t="s">
        <v>104</v>
      </c>
      <c r="H12" s="70"/>
      <c r="I12" s="59"/>
      <c r="J12" s="59"/>
      <c r="K12" s="59"/>
      <c r="L12" s="71"/>
    </row>
    <row r="13" spans="1:12" x14ac:dyDescent="0.25">
      <c r="A13" s="68">
        <v>12</v>
      </c>
      <c r="B13" s="69">
        <f t="shared" si="0"/>
        <v>43906</v>
      </c>
      <c r="C13" s="69">
        <f t="shared" si="1"/>
        <v>43911</v>
      </c>
      <c r="D13" s="70"/>
      <c r="E13" s="70"/>
      <c r="F13" s="59"/>
      <c r="G13" s="70"/>
      <c r="H13" s="70"/>
      <c r="I13" s="59"/>
      <c r="J13" s="59"/>
      <c r="K13" s="59"/>
      <c r="L13" s="71"/>
    </row>
    <row r="14" spans="1:12" x14ac:dyDescent="0.25">
      <c r="A14" s="68">
        <v>13</v>
      </c>
      <c r="B14" s="69">
        <f t="shared" si="0"/>
        <v>43913</v>
      </c>
      <c r="C14" s="69">
        <f t="shared" si="1"/>
        <v>43918</v>
      </c>
      <c r="D14" s="70"/>
      <c r="E14" s="70"/>
      <c r="F14" s="59"/>
      <c r="G14" s="70"/>
      <c r="H14" s="70"/>
      <c r="I14" s="59"/>
      <c r="J14" s="59"/>
      <c r="K14" s="59"/>
      <c r="L14" s="71"/>
    </row>
    <row r="15" spans="1:12" x14ac:dyDescent="0.25">
      <c r="A15" s="68">
        <v>14</v>
      </c>
      <c r="B15" s="69">
        <f t="shared" si="0"/>
        <v>43920</v>
      </c>
      <c r="C15" s="69">
        <f t="shared" si="1"/>
        <v>43925</v>
      </c>
      <c r="D15" s="70"/>
      <c r="E15" s="70"/>
      <c r="F15" s="59"/>
      <c r="G15" s="70"/>
      <c r="H15" s="70"/>
      <c r="I15" s="59"/>
      <c r="J15" s="59"/>
      <c r="K15" s="59"/>
      <c r="L15" s="71"/>
    </row>
    <row r="16" spans="1:12" x14ac:dyDescent="0.25">
      <c r="A16" s="68">
        <v>15</v>
      </c>
      <c r="B16" s="69">
        <f t="shared" si="0"/>
        <v>43927</v>
      </c>
      <c r="C16" s="69">
        <f t="shared" si="1"/>
        <v>43932</v>
      </c>
      <c r="D16" s="70"/>
      <c r="E16" s="70" t="s">
        <v>104</v>
      </c>
      <c r="F16" s="59" t="s">
        <v>104</v>
      </c>
      <c r="G16" s="72"/>
      <c r="H16" s="70"/>
      <c r="I16" s="59"/>
      <c r="J16" s="59"/>
      <c r="K16" s="59"/>
      <c r="L16" s="71"/>
    </row>
    <row r="17" spans="1:12" x14ac:dyDescent="0.25">
      <c r="A17" s="68">
        <v>16</v>
      </c>
      <c r="B17" s="69">
        <f t="shared" si="0"/>
        <v>43934</v>
      </c>
      <c r="C17" s="69">
        <f t="shared" si="1"/>
        <v>43939</v>
      </c>
      <c r="D17" s="70"/>
      <c r="E17" s="70"/>
      <c r="F17" s="59"/>
      <c r="G17" s="70"/>
      <c r="H17" s="70"/>
      <c r="I17" s="59"/>
      <c r="J17" s="59"/>
      <c r="K17" s="59" t="s">
        <v>104</v>
      </c>
      <c r="L17" s="71"/>
    </row>
    <row r="18" spans="1:12" x14ac:dyDescent="0.25">
      <c r="A18" s="68">
        <v>17</v>
      </c>
      <c r="B18" s="69">
        <f t="shared" si="0"/>
        <v>43941</v>
      </c>
      <c r="C18" s="69">
        <f t="shared" si="1"/>
        <v>43946</v>
      </c>
      <c r="D18" s="70"/>
      <c r="E18" s="70"/>
      <c r="F18" s="59"/>
      <c r="G18" s="70"/>
      <c r="H18" s="70"/>
      <c r="I18" s="59"/>
      <c r="J18" s="59" t="s">
        <v>103</v>
      </c>
      <c r="K18" s="59"/>
      <c r="L18" s="71"/>
    </row>
    <row r="19" spans="1:12" x14ac:dyDescent="0.25">
      <c r="A19" s="68">
        <v>18</v>
      </c>
      <c r="B19" s="69">
        <f t="shared" si="0"/>
        <v>43948</v>
      </c>
      <c r="C19" s="69">
        <f t="shared" si="1"/>
        <v>43953</v>
      </c>
      <c r="D19" s="70"/>
      <c r="E19" s="70"/>
      <c r="F19" s="59"/>
      <c r="G19" s="70"/>
      <c r="H19" s="70" t="s">
        <v>104</v>
      </c>
      <c r="I19" s="59"/>
      <c r="J19" s="59"/>
      <c r="K19" s="59"/>
      <c r="L19" s="71"/>
    </row>
    <row r="20" spans="1:12" ht="25.5" x14ac:dyDescent="0.25">
      <c r="A20" s="68">
        <v>19</v>
      </c>
      <c r="B20" s="69">
        <f t="shared" si="0"/>
        <v>43955</v>
      </c>
      <c r="C20" s="69">
        <f t="shared" si="1"/>
        <v>43960</v>
      </c>
      <c r="D20" s="70" t="s">
        <v>101</v>
      </c>
      <c r="E20" s="70"/>
      <c r="F20" s="59"/>
      <c r="G20" s="70"/>
      <c r="H20" s="70"/>
      <c r="I20" s="59"/>
      <c r="J20" s="59"/>
      <c r="K20" s="59"/>
      <c r="L20" s="71"/>
    </row>
    <row r="21" spans="1:12" x14ac:dyDescent="0.25">
      <c r="A21" s="68">
        <v>20</v>
      </c>
      <c r="B21" s="69">
        <f t="shared" si="0"/>
        <v>43962</v>
      </c>
      <c r="C21" s="69">
        <f t="shared" si="1"/>
        <v>43967</v>
      </c>
      <c r="D21" s="70"/>
      <c r="E21" s="70"/>
      <c r="F21" s="59"/>
      <c r="G21" s="70"/>
      <c r="H21" s="70"/>
      <c r="I21" s="59"/>
      <c r="J21" s="59" t="s">
        <v>105</v>
      </c>
      <c r="K21" s="59"/>
      <c r="L21" s="71"/>
    </row>
    <row r="22" spans="1:12" x14ac:dyDescent="0.25">
      <c r="A22" s="68">
        <v>21</v>
      </c>
      <c r="B22" s="69">
        <f t="shared" si="0"/>
        <v>43969</v>
      </c>
      <c r="C22" s="69">
        <f t="shared" si="1"/>
        <v>43974</v>
      </c>
      <c r="D22" s="70" t="s">
        <v>102</v>
      </c>
      <c r="E22" s="70"/>
      <c r="F22" s="59"/>
      <c r="G22" s="70"/>
      <c r="H22" s="70"/>
      <c r="I22" s="59"/>
      <c r="J22" s="59"/>
      <c r="K22" s="59"/>
      <c r="L22" s="71"/>
    </row>
    <row r="23" spans="1:12" x14ac:dyDescent="0.25">
      <c r="A23" s="68">
        <v>22</v>
      </c>
      <c r="B23" s="69">
        <f t="shared" si="0"/>
        <v>43976</v>
      </c>
      <c r="C23" s="69">
        <f t="shared" si="1"/>
        <v>43981</v>
      </c>
      <c r="D23" s="70"/>
      <c r="E23" s="70"/>
      <c r="F23" s="59"/>
      <c r="G23" s="70" t="s">
        <v>109</v>
      </c>
      <c r="H23" s="70"/>
      <c r="I23" s="59"/>
      <c r="J23" s="59"/>
      <c r="K23" s="59"/>
      <c r="L23" s="70"/>
    </row>
    <row r="24" spans="1:12" x14ac:dyDescent="0.25">
      <c r="A24" s="68">
        <v>23</v>
      </c>
      <c r="B24" s="69">
        <f t="shared" si="0"/>
        <v>43983</v>
      </c>
      <c r="C24" s="69">
        <f t="shared" si="1"/>
        <v>43988</v>
      </c>
      <c r="D24" s="70"/>
      <c r="E24" s="70"/>
      <c r="F24" s="59"/>
      <c r="G24" s="70"/>
      <c r="H24" s="70"/>
      <c r="I24" s="59"/>
      <c r="J24" s="59"/>
      <c r="K24" s="59"/>
      <c r="L24" s="71"/>
    </row>
    <row r="25" spans="1:12" x14ac:dyDescent="0.25">
      <c r="A25" s="68">
        <v>24</v>
      </c>
      <c r="B25" s="69">
        <f t="shared" si="0"/>
        <v>43990</v>
      </c>
      <c r="C25" s="69">
        <f t="shared" si="1"/>
        <v>43995</v>
      </c>
      <c r="D25" s="70"/>
      <c r="E25" s="70"/>
      <c r="F25" s="59"/>
      <c r="G25" s="70"/>
      <c r="H25" s="70"/>
      <c r="I25" s="59"/>
      <c r="J25" s="59"/>
      <c r="K25" s="59"/>
      <c r="L25" s="71"/>
    </row>
    <row r="26" spans="1:12" x14ac:dyDescent="0.25">
      <c r="A26" s="68">
        <v>25</v>
      </c>
      <c r="B26" s="69">
        <f t="shared" si="0"/>
        <v>43997</v>
      </c>
      <c r="C26" s="69">
        <f t="shared" si="1"/>
        <v>44002</v>
      </c>
      <c r="D26" s="70"/>
      <c r="E26" s="70"/>
      <c r="F26" s="59"/>
      <c r="G26" s="70" t="s">
        <v>104</v>
      </c>
      <c r="H26" s="70"/>
      <c r="I26" s="59"/>
      <c r="J26" s="59"/>
      <c r="K26" s="59"/>
      <c r="L26" s="71"/>
    </row>
    <row r="27" spans="1:12" x14ac:dyDescent="0.25">
      <c r="A27" s="73">
        <v>26</v>
      </c>
      <c r="B27" s="69">
        <f t="shared" si="0"/>
        <v>44004</v>
      </c>
      <c r="C27" s="69">
        <f t="shared" si="1"/>
        <v>44009</v>
      </c>
      <c r="D27" s="74"/>
      <c r="E27" s="75"/>
      <c r="F27" s="76"/>
      <c r="G27" s="75" t="s">
        <v>109</v>
      </c>
      <c r="H27" s="75"/>
      <c r="I27" s="76"/>
      <c r="J27" s="76"/>
      <c r="K27" s="76"/>
      <c r="L27" s="77"/>
    </row>
    <row r="28" spans="1:12" x14ac:dyDescent="0.25">
      <c r="A28" s="1"/>
      <c r="B28" s="7"/>
      <c r="C28" s="7"/>
      <c r="D28" s="25"/>
      <c r="E28" s="25"/>
      <c r="F28" s="1"/>
      <c r="G28" s="25"/>
      <c r="H28" s="25"/>
      <c r="I28" s="1"/>
      <c r="J28" s="1"/>
      <c r="K28" s="1"/>
      <c r="L28" s="67"/>
    </row>
    <row r="29" spans="1:12" x14ac:dyDescent="0.25">
      <c r="A29" s="1"/>
      <c r="B29" s="7"/>
      <c r="C29" s="7"/>
      <c r="D29" s="25"/>
      <c r="E29" s="25"/>
      <c r="F29" s="1"/>
      <c r="G29" s="25"/>
      <c r="H29" s="25"/>
      <c r="I29" s="1"/>
      <c r="J29" s="1"/>
      <c r="K29" s="1"/>
    </row>
    <row r="30" spans="1:12" x14ac:dyDescent="0.25">
      <c r="A30" s="53" t="s">
        <v>0</v>
      </c>
      <c r="B30" s="54" t="s">
        <v>98</v>
      </c>
      <c r="C30" s="54" t="s">
        <v>99</v>
      </c>
      <c r="D30" s="56" t="s">
        <v>38</v>
      </c>
      <c r="E30" s="56" t="s">
        <v>72</v>
      </c>
      <c r="F30" s="55" t="s">
        <v>84</v>
      </c>
      <c r="G30" s="56" t="s">
        <v>90</v>
      </c>
      <c r="H30" s="56" t="s">
        <v>4</v>
      </c>
      <c r="I30" s="55" t="s">
        <v>8</v>
      </c>
      <c r="J30" s="55" t="s">
        <v>73</v>
      </c>
      <c r="K30" s="57" t="s">
        <v>67</v>
      </c>
      <c r="L30" s="64" t="s">
        <v>110</v>
      </c>
    </row>
    <row r="31" spans="1:12" x14ac:dyDescent="0.25">
      <c r="A31" s="43">
        <v>27</v>
      </c>
      <c r="B31" s="44">
        <f>B27+7</f>
        <v>44011</v>
      </c>
      <c r="C31" s="44">
        <f>C27+7</f>
        <v>44016</v>
      </c>
      <c r="D31" s="70" t="s">
        <v>102</v>
      </c>
      <c r="E31" s="70"/>
      <c r="F31" s="59"/>
      <c r="G31" s="70"/>
      <c r="H31" s="70"/>
      <c r="I31" s="59"/>
      <c r="J31" s="59"/>
      <c r="K31" s="47"/>
      <c r="L31" s="47"/>
    </row>
    <row r="32" spans="1:12" x14ac:dyDescent="0.25">
      <c r="A32" s="43">
        <v>28</v>
      </c>
      <c r="B32" s="44">
        <v>44018</v>
      </c>
      <c r="C32" s="44">
        <v>44023</v>
      </c>
      <c r="D32" s="70" t="s">
        <v>106</v>
      </c>
      <c r="E32" s="70"/>
      <c r="F32" s="59"/>
      <c r="G32" s="70"/>
      <c r="H32" s="70"/>
      <c r="I32" s="59"/>
      <c r="J32" s="59" t="s">
        <v>104</v>
      </c>
      <c r="K32" s="47"/>
      <c r="L32" s="47"/>
    </row>
    <row r="33" spans="1:12" x14ac:dyDescent="0.25">
      <c r="A33" s="43">
        <v>29</v>
      </c>
      <c r="B33" s="44">
        <f t="shared" ref="B33:B57" si="2">B32+7</f>
        <v>44025</v>
      </c>
      <c r="C33" s="44">
        <f t="shared" ref="C33:C57" si="3">C32+7</f>
        <v>44030</v>
      </c>
      <c r="D33" s="70"/>
      <c r="E33" s="70"/>
      <c r="F33" s="59"/>
      <c r="G33" s="70"/>
      <c r="H33" s="70"/>
      <c r="I33" s="59"/>
      <c r="J33" s="59" t="s">
        <v>102</v>
      </c>
      <c r="K33" s="47"/>
      <c r="L33" s="47" t="s">
        <v>10</v>
      </c>
    </row>
    <row r="34" spans="1:12" x14ac:dyDescent="0.25">
      <c r="A34" s="43">
        <v>30</v>
      </c>
      <c r="B34" s="44">
        <f t="shared" si="2"/>
        <v>44032</v>
      </c>
      <c r="C34" s="44">
        <f t="shared" si="3"/>
        <v>44037</v>
      </c>
      <c r="D34" s="70"/>
      <c r="E34" s="70"/>
      <c r="F34" s="59"/>
      <c r="G34" s="70"/>
      <c r="H34" s="70" t="s">
        <v>104</v>
      </c>
      <c r="I34" s="59"/>
      <c r="J34" s="59"/>
      <c r="K34" s="47"/>
      <c r="L34" s="47"/>
    </row>
    <row r="35" spans="1:12" ht="25.5" x14ac:dyDescent="0.25">
      <c r="A35" s="43">
        <v>31</v>
      </c>
      <c r="B35" s="44">
        <f t="shared" si="2"/>
        <v>44039</v>
      </c>
      <c r="C35" s="44">
        <f t="shared" si="3"/>
        <v>44044</v>
      </c>
      <c r="D35" s="70" t="s">
        <v>107</v>
      </c>
      <c r="E35" s="70"/>
      <c r="F35" s="59"/>
      <c r="G35" s="70"/>
      <c r="H35" s="70" t="s">
        <v>104</v>
      </c>
      <c r="I35" s="59"/>
      <c r="J35" s="59"/>
      <c r="K35" s="47"/>
      <c r="L35" s="47"/>
    </row>
    <row r="36" spans="1:12" x14ac:dyDescent="0.25">
      <c r="A36" s="43">
        <v>32</v>
      </c>
      <c r="B36" s="44">
        <f t="shared" si="2"/>
        <v>44046</v>
      </c>
      <c r="C36" s="44">
        <f t="shared" si="3"/>
        <v>44051</v>
      </c>
      <c r="D36" s="70" t="s">
        <v>104</v>
      </c>
      <c r="E36" s="70" t="s">
        <v>104</v>
      </c>
      <c r="F36" s="59"/>
      <c r="G36" s="70"/>
      <c r="H36" s="70" t="s">
        <v>104</v>
      </c>
      <c r="I36" s="59"/>
      <c r="J36" s="59"/>
      <c r="K36" s="47" t="s">
        <v>104</v>
      </c>
      <c r="L36" s="47"/>
    </row>
    <row r="37" spans="1:12" x14ac:dyDescent="0.25">
      <c r="A37" s="43">
        <v>33</v>
      </c>
      <c r="B37" s="44">
        <f t="shared" si="2"/>
        <v>44053</v>
      </c>
      <c r="C37" s="44">
        <f t="shared" si="3"/>
        <v>44058</v>
      </c>
      <c r="D37" s="70"/>
      <c r="E37" s="70" t="s">
        <v>102</v>
      </c>
      <c r="F37" s="59"/>
      <c r="G37" s="70"/>
      <c r="H37" s="70"/>
      <c r="I37" s="59"/>
      <c r="J37" s="59"/>
      <c r="K37" s="47" t="s">
        <v>102</v>
      </c>
      <c r="L37" s="47"/>
    </row>
    <row r="38" spans="1:12" x14ac:dyDescent="0.25">
      <c r="A38" s="43">
        <v>34</v>
      </c>
      <c r="B38" s="44">
        <f t="shared" si="2"/>
        <v>44060</v>
      </c>
      <c r="C38" s="44">
        <f t="shared" si="3"/>
        <v>44065</v>
      </c>
      <c r="D38" s="70"/>
      <c r="E38" s="70" t="s">
        <v>104</v>
      </c>
      <c r="F38" s="59"/>
      <c r="G38" s="70"/>
      <c r="H38" s="70"/>
      <c r="I38" s="59"/>
      <c r="J38" s="59"/>
      <c r="K38" s="47" t="s">
        <v>104</v>
      </c>
      <c r="L38" s="47"/>
    </row>
    <row r="39" spans="1:12" x14ac:dyDescent="0.25">
      <c r="A39" s="43">
        <v>35</v>
      </c>
      <c r="B39" s="44">
        <f t="shared" si="2"/>
        <v>44067</v>
      </c>
      <c r="C39" s="44">
        <f t="shared" si="3"/>
        <v>44072</v>
      </c>
      <c r="D39" s="70"/>
      <c r="E39" s="70" t="s">
        <v>108</v>
      </c>
      <c r="F39" s="59"/>
      <c r="G39" s="70"/>
      <c r="H39" s="70"/>
      <c r="I39" s="59"/>
      <c r="J39" s="59" t="s">
        <v>104</v>
      </c>
      <c r="K39" s="47"/>
      <c r="L39" s="47"/>
    </row>
    <row r="40" spans="1:12" x14ac:dyDescent="0.25">
      <c r="A40" s="43">
        <v>36</v>
      </c>
      <c r="B40" s="44">
        <f t="shared" si="2"/>
        <v>44074</v>
      </c>
      <c r="C40" s="44">
        <f t="shared" si="3"/>
        <v>44079</v>
      </c>
      <c r="D40" s="70"/>
      <c r="E40" s="70"/>
      <c r="F40" s="59"/>
      <c r="G40" s="70"/>
      <c r="H40" s="70"/>
      <c r="I40" s="59"/>
      <c r="J40" s="59"/>
      <c r="K40" s="47"/>
      <c r="L40" s="47"/>
    </row>
    <row r="41" spans="1:12" x14ac:dyDescent="0.25">
      <c r="A41" s="43">
        <v>37</v>
      </c>
      <c r="B41" s="44">
        <f t="shared" si="2"/>
        <v>44081</v>
      </c>
      <c r="C41" s="44">
        <f t="shared" si="3"/>
        <v>44086</v>
      </c>
      <c r="D41" s="70"/>
      <c r="E41" s="70"/>
      <c r="F41" s="59"/>
      <c r="G41" s="70" t="s">
        <v>104</v>
      </c>
      <c r="H41" s="70"/>
      <c r="I41" s="59"/>
      <c r="J41" s="59"/>
      <c r="K41" s="47"/>
      <c r="L41" s="47"/>
    </row>
    <row r="42" spans="1:12" x14ac:dyDescent="0.25">
      <c r="A42" s="43">
        <v>38</v>
      </c>
      <c r="B42" s="44">
        <f t="shared" si="2"/>
        <v>44088</v>
      </c>
      <c r="C42" s="44">
        <f t="shared" si="3"/>
        <v>44093</v>
      </c>
      <c r="D42" s="70"/>
      <c r="E42" s="70"/>
      <c r="F42" s="59"/>
      <c r="G42" s="70" t="s">
        <v>104</v>
      </c>
      <c r="H42" s="70"/>
      <c r="I42" s="59"/>
      <c r="J42" s="59"/>
      <c r="K42" s="47"/>
      <c r="L42" s="47"/>
    </row>
    <row r="43" spans="1:12" x14ac:dyDescent="0.25">
      <c r="A43" s="43">
        <v>39</v>
      </c>
      <c r="B43" s="44">
        <f t="shared" si="2"/>
        <v>44095</v>
      </c>
      <c r="C43" s="44">
        <f t="shared" si="3"/>
        <v>44100</v>
      </c>
      <c r="D43" s="70"/>
      <c r="E43" s="70"/>
      <c r="F43" s="59"/>
      <c r="G43" s="70"/>
      <c r="H43" s="70"/>
      <c r="I43" s="59"/>
      <c r="J43" s="59"/>
      <c r="K43" s="47"/>
      <c r="L43" s="47"/>
    </row>
    <row r="44" spans="1:12" x14ac:dyDescent="0.25">
      <c r="A44" s="43">
        <v>40</v>
      </c>
      <c r="B44" s="44">
        <f t="shared" si="2"/>
        <v>44102</v>
      </c>
      <c r="C44" s="44">
        <f t="shared" si="3"/>
        <v>44107</v>
      </c>
      <c r="D44" s="70"/>
      <c r="E44" s="70"/>
      <c r="F44" s="59"/>
      <c r="G44" s="70"/>
      <c r="H44" s="70"/>
      <c r="I44" s="59"/>
      <c r="J44" s="59"/>
      <c r="K44" s="47"/>
      <c r="L44" s="47"/>
    </row>
    <row r="45" spans="1:12" x14ac:dyDescent="0.25">
      <c r="A45" s="43">
        <v>41</v>
      </c>
      <c r="B45" s="44">
        <f t="shared" si="2"/>
        <v>44109</v>
      </c>
      <c r="C45" s="44">
        <f t="shared" si="3"/>
        <v>44114</v>
      </c>
      <c r="D45" s="70"/>
      <c r="E45" s="70"/>
      <c r="F45" s="59"/>
      <c r="G45" s="70"/>
      <c r="H45" s="70"/>
      <c r="I45" s="59"/>
      <c r="J45" s="59"/>
      <c r="K45" s="47"/>
      <c r="L45" s="47"/>
    </row>
    <row r="46" spans="1:12" x14ac:dyDescent="0.25">
      <c r="A46" s="43">
        <v>42</v>
      </c>
      <c r="B46" s="44">
        <f t="shared" si="2"/>
        <v>44116</v>
      </c>
      <c r="C46" s="44">
        <f t="shared" si="3"/>
        <v>44121</v>
      </c>
      <c r="D46" s="70"/>
      <c r="E46" s="70"/>
      <c r="F46" s="59"/>
      <c r="G46" s="70"/>
      <c r="H46" s="70"/>
      <c r="I46" s="59"/>
      <c r="J46" s="59"/>
      <c r="K46" s="47"/>
      <c r="L46" s="47"/>
    </row>
    <row r="47" spans="1:12" x14ac:dyDescent="0.25">
      <c r="A47" s="43">
        <v>43</v>
      </c>
      <c r="B47" s="44">
        <f t="shared" si="2"/>
        <v>44123</v>
      </c>
      <c r="C47" s="44">
        <f t="shared" si="3"/>
        <v>44128</v>
      </c>
      <c r="D47" s="70"/>
      <c r="E47" s="70"/>
      <c r="F47" s="59"/>
      <c r="G47" s="70"/>
      <c r="H47" s="70"/>
      <c r="I47" s="59"/>
      <c r="J47" s="59"/>
      <c r="K47" s="47"/>
      <c r="L47" s="47"/>
    </row>
    <row r="48" spans="1:12" x14ac:dyDescent="0.25">
      <c r="A48" s="43">
        <v>44</v>
      </c>
      <c r="B48" s="44">
        <f t="shared" si="2"/>
        <v>44130</v>
      </c>
      <c r="C48" s="44">
        <f t="shared" si="3"/>
        <v>44135</v>
      </c>
      <c r="D48" s="70"/>
      <c r="E48" s="70"/>
      <c r="F48" s="59"/>
      <c r="G48" s="70"/>
      <c r="H48" s="70"/>
      <c r="I48" s="59"/>
      <c r="J48" s="59" t="s">
        <v>104</v>
      </c>
      <c r="K48" s="47"/>
      <c r="L48" s="47"/>
    </row>
    <row r="49" spans="1:12" x14ac:dyDescent="0.25">
      <c r="A49" s="43">
        <v>45</v>
      </c>
      <c r="B49" s="44">
        <f t="shared" si="2"/>
        <v>44137</v>
      </c>
      <c r="C49" s="44">
        <f t="shared" si="3"/>
        <v>44142</v>
      </c>
      <c r="D49" s="70"/>
      <c r="E49" s="70"/>
      <c r="F49" s="59"/>
      <c r="G49" s="70"/>
      <c r="H49" s="70"/>
      <c r="I49" s="59"/>
      <c r="J49" s="59"/>
      <c r="K49" s="47"/>
      <c r="L49" s="47"/>
    </row>
    <row r="50" spans="1:12" x14ac:dyDescent="0.25">
      <c r="A50" s="43">
        <v>46</v>
      </c>
      <c r="B50" s="44">
        <f t="shared" si="2"/>
        <v>44144</v>
      </c>
      <c r="C50" s="44">
        <f t="shared" si="3"/>
        <v>44149</v>
      </c>
      <c r="D50" s="70"/>
      <c r="E50" s="70"/>
      <c r="F50" s="59"/>
      <c r="G50" s="70"/>
      <c r="H50" s="70"/>
      <c r="I50" s="59"/>
      <c r="J50" s="59"/>
      <c r="K50" s="47"/>
      <c r="L50" s="47"/>
    </row>
    <row r="51" spans="1:12" x14ac:dyDescent="0.25">
      <c r="A51" s="43">
        <v>47</v>
      </c>
      <c r="B51" s="44">
        <f t="shared" si="2"/>
        <v>44151</v>
      </c>
      <c r="C51" s="44">
        <f t="shared" si="3"/>
        <v>44156</v>
      </c>
      <c r="D51" s="70"/>
      <c r="E51" s="70"/>
      <c r="F51" s="59"/>
      <c r="G51" s="70"/>
      <c r="H51" s="70"/>
      <c r="I51" s="59"/>
      <c r="J51" s="59"/>
      <c r="K51" s="47"/>
      <c r="L51" s="47"/>
    </row>
    <row r="52" spans="1:12" x14ac:dyDescent="0.25">
      <c r="A52" s="43">
        <v>48</v>
      </c>
      <c r="B52" s="44">
        <f t="shared" si="2"/>
        <v>44158</v>
      </c>
      <c r="C52" s="44">
        <f t="shared" si="3"/>
        <v>44163</v>
      </c>
      <c r="D52" s="70"/>
      <c r="E52" s="70"/>
      <c r="F52" s="59"/>
      <c r="G52" s="70"/>
      <c r="H52" s="70"/>
      <c r="I52" s="59"/>
      <c r="J52" s="59"/>
      <c r="K52" s="47"/>
      <c r="L52" s="47"/>
    </row>
    <row r="53" spans="1:12" x14ac:dyDescent="0.25">
      <c r="A53" s="43">
        <v>49</v>
      </c>
      <c r="B53" s="44">
        <f t="shared" si="2"/>
        <v>44165</v>
      </c>
      <c r="C53" s="44">
        <f t="shared" si="3"/>
        <v>44170</v>
      </c>
      <c r="D53" s="70"/>
      <c r="E53" s="70"/>
      <c r="F53" s="59"/>
      <c r="G53" s="70"/>
      <c r="H53" s="70"/>
      <c r="I53" s="59"/>
      <c r="J53" s="59"/>
      <c r="K53" s="47"/>
      <c r="L53" s="47"/>
    </row>
    <row r="54" spans="1:12" x14ac:dyDescent="0.25">
      <c r="A54" s="43">
        <v>50</v>
      </c>
      <c r="B54" s="44">
        <f t="shared" si="2"/>
        <v>44172</v>
      </c>
      <c r="C54" s="44">
        <f t="shared" si="3"/>
        <v>44177</v>
      </c>
      <c r="D54" s="70"/>
      <c r="E54" s="70"/>
      <c r="F54" s="59"/>
      <c r="G54" s="70"/>
      <c r="H54" s="70"/>
      <c r="I54" s="59"/>
      <c r="J54" s="59"/>
      <c r="K54" s="47"/>
      <c r="L54" s="47"/>
    </row>
    <row r="55" spans="1:12" x14ac:dyDescent="0.25">
      <c r="A55" s="43">
        <v>51</v>
      </c>
      <c r="B55" s="44">
        <f t="shared" si="2"/>
        <v>44179</v>
      </c>
      <c r="C55" s="44">
        <f t="shared" si="3"/>
        <v>44184</v>
      </c>
      <c r="D55" s="46"/>
      <c r="E55" s="46"/>
      <c r="F55" s="45"/>
      <c r="G55" s="46"/>
      <c r="H55" s="46"/>
      <c r="I55" s="45"/>
      <c r="J55" s="45"/>
      <c r="K55" s="47"/>
      <c r="L55" s="47"/>
    </row>
    <row r="56" spans="1:12" x14ac:dyDescent="0.25">
      <c r="A56" s="43">
        <v>52</v>
      </c>
      <c r="B56" s="44">
        <f t="shared" si="2"/>
        <v>44186</v>
      </c>
      <c r="C56" s="44">
        <f t="shared" si="3"/>
        <v>44191</v>
      </c>
      <c r="D56" s="46"/>
      <c r="E56" s="46"/>
      <c r="F56" s="45"/>
      <c r="G56" s="46"/>
      <c r="H56" s="46"/>
      <c r="I56" s="45"/>
      <c r="J56" s="45"/>
      <c r="K56" s="47"/>
      <c r="L56" s="47"/>
    </row>
    <row r="57" spans="1:12" x14ac:dyDescent="0.25">
      <c r="A57" s="43">
        <v>53</v>
      </c>
      <c r="B57" s="44">
        <f t="shared" si="2"/>
        <v>44193</v>
      </c>
      <c r="C57" s="44">
        <f t="shared" si="3"/>
        <v>44198</v>
      </c>
      <c r="D57" s="46"/>
      <c r="E57" s="46"/>
      <c r="F57" s="45"/>
      <c r="G57" s="46"/>
      <c r="H57" s="46"/>
      <c r="I57" s="45"/>
      <c r="J57" s="45"/>
      <c r="K57" s="47"/>
      <c r="L57" s="1"/>
    </row>
  </sheetData>
  <pageMargins left="0.7" right="0.7" top="0.75" bottom="0.75" header="0.3" footer="0.3"/>
  <pageSetup paperSize="9" orientation="landscape" r:id="rId1"/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AFD0E-F9CB-445B-B569-42ECA26B2A33}">
  <sheetPr>
    <pageSetUpPr fitToPage="1"/>
  </sheetPr>
  <dimension ref="A1:R61"/>
  <sheetViews>
    <sheetView workbookViewId="0">
      <pane xSplit="3" ySplit="2" topLeftCell="D31" activePane="bottomRight" state="frozen"/>
      <selection pane="topRight" activeCell="D1" sqref="D1"/>
      <selection pane="bottomLeft" activeCell="A2" sqref="A2"/>
      <selection pane="bottomRight" activeCell="Q54" sqref="Q54"/>
    </sheetView>
  </sheetViews>
  <sheetFormatPr baseColWidth="10" defaultRowHeight="15" x14ac:dyDescent="0.25"/>
  <cols>
    <col min="1" max="1" width="8.42578125" style="1" bestFit="1" customWidth="1"/>
    <col min="2" max="3" width="7.5703125" style="1" bestFit="1" customWidth="1"/>
    <col min="4" max="4" width="8.7109375" style="1" customWidth="1"/>
    <col min="5" max="5" width="6.28515625" style="1" customWidth="1"/>
    <col min="6" max="6" width="8.7109375" style="1" customWidth="1"/>
    <col min="7" max="7" width="6.28515625" style="1" customWidth="1"/>
    <col min="8" max="8" width="8.7109375" style="1" customWidth="1"/>
    <col min="9" max="9" width="6.28515625" style="1" customWidth="1"/>
    <col min="10" max="10" width="8.7109375" style="1" customWidth="1"/>
    <col min="11" max="11" width="6.28515625" style="1" customWidth="1"/>
    <col min="12" max="12" width="8.7109375" style="1" customWidth="1"/>
    <col min="13" max="13" width="6.28515625" style="1" customWidth="1"/>
    <col min="14" max="14" width="8.7109375" style="1" customWidth="1"/>
    <col min="15" max="15" width="6.28515625" style="1" customWidth="1"/>
    <col min="16" max="16" width="8.7109375" style="1" customWidth="1"/>
    <col min="17" max="17" width="6.28515625" style="1" customWidth="1"/>
    <col min="18" max="18" width="8.7109375" style="1" customWidth="1"/>
  </cols>
  <sheetData>
    <row r="1" spans="1:18" ht="19.5" thickBot="1" x14ac:dyDescent="0.3">
      <c r="A1" s="792" t="s">
        <v>130</v>
      </c>
      <c r="B1" s="793"/>
      <c r="C1" s="793"/>
      <c r="D1" s="793"/>
      <c r="E1" s="793"/>
      <c r="F1" s="793"/>
      <c r="G1" s="793"/>
      <c r="H1" s="793"/>
      <c r="I1" s="793"/>
      <c r="J1" s="793"/>
      <c r="K1" s="793"/>
      <c r="L1" s="793"/>
      <c r="M1" s="793"/>
      <c r="N1" s="793"/>
      <c r="O1" s="793"/>
      <c r="P1" s="793"/>
      <c r="Q1" s="793"/>
      <c r="R1" s="285"/>
    </row>
    <row r="2" spans="1:18" x14ac:dyDescent="0.25">
      <c r="A2" s="786" t="s">
        <v>113</v>
      </c>
      <c r="B2" s="795" t="s">
        <v>98</v>
      </c>
      <c r="C2" s="799" t="s">
        <v>99</v>
      </c>
      <c r="D2" s="786" t="s">
        <v>38</v>
      </c>
      <c r="E2" s="787"/>
      <c r="F2" s="786" t="s">
        <v>72</v>
      </c>
      <c r="G2" s="787"/>
      <c r="H2" s="786" t="s">
        <v>90</v>
      </c>
      <c r="I2" s="787"/>
      <c r="J2" s="786" t="s">
        <v>84</v>
      </c>
      <c r="K2" s="787"/>
      <c r="L2" s="786" t="s">
        <v>4</v>
      </c>
      <c r="M2" s="787"/>
      <c r="N2" s="786" t="s">
        <v>73</v>
      </c>
      <c r="O2" s="787"/>
      <c r="P2" s="786" t="s">
        <v>67</v>
      </c>
      <c r="Q2" s="787"/>
      <c r="R2" s="283" t="s">
        <v>3</v>
      </c>
    </row>
    <row r="3" spans="1:18" ht="25.5" x14ac:dyDescent="0.25">
      <c r="A3" s="794"/>
      <c r="B3" s="796"/>
      <c r="C3" s="812"/>
      <c r="D3" s="800" t="s">
        <v>116</v>
      </c>
      <c r="E3" s="260" t="s">
        <v>127</v>
      </c>
      <c r="F3" s="800" t="s">
        <v>116</v>
      </c>
      <c r="G3" s="260" t="s">
        <v>127</v>
      </c>
      <c r="H3" s="800" t="s">
        <v>116</v>
      </c>
      <c r="I3" s="260" t="s">
        <v>127</v>
      </c>
      <c r="J3" s="800" t="s">
        <v>116</v>
      </c>
      <c r="K3" s="260" t="s">
        <v>127</v>
      </c>
      <c r="L3" s="800" t="s">
        <v>116</v>
      </c>
      <c r="M3" s="260" t="s">
        <v>127</v>
      </c>
      <c r="N3" s="800" t="s">
        <v>116</v>
      </c>
      <c r="O3" s="260" t="s">
        <v>127</v>
      </c>
      <c r="P3" s="800" t="s">
        <v>116</v>
      </c>
      <c r="Q3" s="260" t="s">
        <v>127</v>
      </c>
      <c r="R3" s="805" t="s">
        <v>116</v>
      </c>
    </row>
    <row r="4" spans="1:18" x14ac:dyDescent="0.25">
      <c r="A4" s="772" t="s">
        <v>128</v>
      </c>
      <c r="B4" s="773"/>
      <c r="C4" s="808"/>
      <c r="D4" s="800"/>
      <c r="E4" s="196">
        <v>3</v>
      </c>
      <c r="F4" s="800"/>
      <c r="G4" s="196">
        <v>10</v>
      </c>
      <c r="H4" s="800"/>
      <c r="I4" s="196">
        <v>-6</v>
      </c>
      <c r="J4" s="800"/>
      <c r="K4" s="196">
        <v>-4</v>
      </c>
      <c r="L4" s="800"/>
      <c r="M4" s="196">
        <v>0.5</v>
      </c>
      <c r="N4" s="800"/>
      <c r="O4" s="196">
        <v>-2</v>
      </c>
      <c r="P4" s="800"/>
      <c r="Q4" s="196">
        <v>3</v>
      </c>
      <c r="R4" s="806"/>
    </row>
    <row r="5" spans="1:18" x14ac:dyDescent="0.25">
      <c r="A5" s="772" t="s">
        <v>129</v>
      </c>
      <c r="B5" s="773"/>
      <c r="C5" s="808"/>
      <c r="D5" s="800"/>
      <c r="E5" s="196">
        <v>30</v>
      </c>
      <c r="F5" s="800"/>
      <c r="G5" s="196">
        <v>30</v>
      </c>
      <c r="H5" s="800"/>
      <c r="I5" s="196">
        <v>18</v>
      </c>
      <c r="J5" s="800"/>
      <c r="K5" s="196">
        <v>28</v>
      </c>
      <c r="L5" s="800"/>
      <c r="M5" s="196">
        <v>30</v>
      </c>
      <c r="N5" s="800"/>
      <c r="O5" s="196">
        <v>30</v>
      </c>
      <c r="P5" s="800"/>
      <c r="Q5" s="196">
        <v>30</v>
      </c>
      <c r="R5" s="806"/>
    </row>
    <row r="6" spans="1:18" ht="15.75" thickBot="1" x14ac:dyDescent="0.3">
      <c r="A6" s="809" t="s">
        <v>111</v>
      </c>
      <c r="B6" s="810"/>
      <c r="C6" s="811"/>
      <c r="D6" s="801"/>
      <c r="E6" s="197">
        <f>E5+E4</f>
        <v>33</v>
      </c>
      <c r="F6" s="801"/>
      <c r="G6" s="197">
        <f>G5+G4</f>
        <v>40</v>
      </c>
      <c r="H6" s="801"/>
      <c r="I6" s="197">
        <f>I5+I4</f>
        <v>12</v>
      </c>
      <c r="J6" s="801"/>
      <c r="K6" s="197">
        <f>K5+K4</f>
        <v>24</v>
      </c>
      <c r="L6" s="801"/>
      <c r="M6" s="197">
        <f>M5+M4</f>
        <v>30.5</v>
      </c>
      <c r="N6" s="801"/>
      <c r="O6" s="197">
        <f>O5+O4</f>
        <v>28</v>
      </c>
      <c r="P6" s="801"/>
      <c r="Q6" s="197">
        <f>Q5+Q4</f>
        <v>33</v>
      </c>
      <c r="R6" s="807"/>
    </row>
    <row r="7" spans="1:18" x14ac:dyDescent="0.25">
      <c r="A7" s="220">
        <v>22</v>
      </c>
      <c r="B7" s="252">
        <v>43612</v>
      </c>
      <c r="C7" s="276">
        <v>43618</v>
      </c>
      <c r="D7" s="221"/>
      <c r="E7" s="222"/>
      <c r="F7" s="223"/>
      <c r="G7" s="224"/>
      <c r="H7" s="223"/>
      <c r="I7" s="222"/>
      <c r="J7" s="225"/>
      <c r="K7" s="224"/>
      <c r="L7" s="226">
        <v>43982</v>
      </c>
      <c r="M7" s="222">
        <v>0.5</v>
      </c>
      <c r="N7" s="227"/>
      <c r="O7" s="228"/>
      <c r="P7" s="89"/>
      <c r="Q7" s="229"/>
      <c r="R7" s="230"/>
    </row>
    <row r="8" spans="1:18" x14ac:dyDescent="0.25">
      <c r="A8" s="102">
        <v>23</v>
      </c>
      <c r="B8" s="244">
        <f>B7+7</f>
        <v>43619</v>
      </c>
      <c r="C8" s="245">
        <f>C7+7</f>
        <v>43625</v>
      </c>
      <c r="D8" s="198"/>
      <c r="E8" s="120"/>
      <c r="F8" s="119"/>
      <c r="G8" s="150"/>
      <c r="H8" s="119"/>
      <c r="I8" s="120"/>
      <c r="J8" s="105"/>
      <c r="K8" s="150"/>
      <c r="L8" s="119"/>
      <c r="M8" s="120"/>
      <c r="N8" s="168"/>
      <c r="O8" s="170"/>
      <c r="P8" s="102"/>
      <c r="Q8" s="174"/>
      <c r="R8" s="186"/>
    </row>
    <row r="9" spans="1:18" x14ac:dyDescent="0.25">
      <c r="A9" s="90">
        <v>24</v>
      </c>
      <c r="B9" s="277">
        <f t="shared" ref="B9:B59" si="0">B8+7</f>
        <v>43626</v>
      </c>
      <c r="C9" s="278">
        <f t="shared" ref="C9:C59" si="1">C8+7</f>
        <v>43632</v>
      </c>
      <c r="D9" s="201">
        <v>43993</v>
      </c>
      <c r="E9" s="122">
        <v>1</v>
      </c>
      <c r="F9" s="121"/>
      <c r="G9" s="151"/>
      <c r="H9" s="121"/>
      <c r="I9" s="122"/>
      <c r="J9" s="106"/>
      <c r="K9" s="151"/>
      <c r="L9" s="121"/>
      <c r="M9" s="122"/>
      <c r="N9" s="84"/>
      <c r="O9" s="82"/>
      <c r="P9" s="90"/>
      <c r="Q9" s="175"/>
      <c r="R9" s="187"/>
    </row>
    <row r="10" spans="1:18" x14ac:dyDescent="0.25">
      <c r="A10" s="91">
        <v>25</v>
      </c>
      <c r="B10" s="244">
        <f t="shared" si="0"/>
        <v>43633</v>
      </c>
      <c r="C10" s="245">
        <f t="shared" si="1"/>
        <v>43639</v>
      </c>
      <c r="D10" s="202">
        <v>44001</v>
      </c>
      <c r="E10" s="124">
        <v>1</v>
      </c>
      <c r="F10" s="123"/>
      <c r="G10" s="152"/>
      <c r="H10" s="123"/>
      <c r="I10" s="124"/>
      <c r="J10" s="107"/>
      <c r="K10" s="152"/>
      <c r="L10" s="123"/>
      <c r="M10" s="124"/>
      <c r="N10" s="85"/>
      <c r="O10" s="87"/>
      <c r="P10" s="91" t="s">
        <v>122</v>
      </c>
      <c r="Q10" s="176">
        <v>3</v>
      </c>
      <c r="R10" s="188"/>
    </row>
    <row r="11" spans="1:18" x14ac:dyDescent="0.25">
      <c r="A11" s="92">
        <v>26</v>
      </c>
      <c r="B11" s="277">
        <f t="shared" si="0"/>
        <v>43640</v>
      </c>
      <c r="C11" s="278">
        <f t="shared" si="1"/>
        <v>43646</v>
      </c>
      <c r="D11" s="200"/>
      <c r="E11" s="126"/>
      <c r="F11" s="147"/>
      <c r="G11" s="153"/>
      <c r="H11" s="147"/>
      <c r="I11" s="148"/>
      <c r="J11" s="118"/>
      <c r="K11" s="153"/>
      <c r="L11" s="147"/>
      <c r="M11" s="148"/>
      <c r="N11" s="83"/>
      <c r="O11" s="171"/>
      <c r="P11" s="92"/>
      <c r="Q11" s="177"/>
      <c r="R11" s="189"/>
    </row>
    <row r="12" spans="1:18" x14ac:dyDescent="0.25">
      <c r="A12" s="93">
        <v>27</v>
      </c>
      <c r="B12" s="244">
        <f t="shared" si="0"/>
        <v>43647</v>
      </c>
      <c r="C12" s="245">
        <f t="shared" si="1"/>
        <v>43653</v>
      </c>
      <c r="D12" s="123"/>
      <c r="E12" s="124"/>
      <c r="F12" s="123"/>
      <c r="G12" s="152"/>
      <c r="H12" s="123"/>
      <c r="I12" s="124"/>
      <c r="J12" s="107"/>
      <c r="K12" s="152"/>
      <c r="L12" s="123"/>
      <c r="M12" s="124"/>
      <c r="N12" s="85"/>
      <c r="O12" s="87"/>
      <c r="P12" s="91"/>
      <c r="Q12" s="176"/>
      <c r="R12" s="188"/>
    </row>
    <row r="13" spans="1:18" x14ac:dyDescent="0.25">
      <c r="A13" s="95">
        <v>28</v>
      </c>
      <c r="B13" s="277">
        <f t="shared" si="0"/>
        <v>43654</v>
      </c>
      <c r="C13" s="278">
        <f t="shared" si="1"/>
        <v>43660</v>
      </c>
      <c r="D13" s="121"/>
      <c r="E13" s="122"/>
      <c r="F13" s="121"/>
      <c r="G13" s="151"/>
      <c r="H13" s="121"/>
      <c r="I13" s="122"/>
      <c r="J13" s="106"/>
      <c r="K13" s="151"/>
      <c r="L13" s="121"/>
      <c r="M13" s="122"/>
      <c r="N13" s="84"/>
      <c r="O13" s="82"/>
      <c r="P13" s="90"/>
      <c r="Q13" s="175"/>
      <c r="R13" s="187"/>
    </row>
    <row r="14" spans="1:18" x14ac:dyDescent="0.25">
      <c r="A14" s="93">
        <v>29</v>
      </c>
      <c r="B14" s="244">
        <f t="shared" si="0"/>
        <v>43661</v>
      </c>
      <c r="C14" s="245">
        <f t="shared" si="1"/>
        <v>43667</v>
      </c>
      <c r="D14" s="123"/>
      <c r="E14" s="124"/>
      <c r="F14" s="123"/>
      <c r="G14" s="152"/>
      <c r="H14" s="123"/>
      <c r="I14" s="124"/>
      <c r="J14" s="107"/>
      <c r="K14" s="152"/>
      <c r="L14" s="123" t="s">
        <v>10</v>
      </c>
      <c r="M14" s="124">
        <v>6</v>
      </c>
      <c r="N14" s="85" t="s">
        <v>10</v>
      </c>
      <c r="O14" s="87">
        <v>6</v>
      </c>
      <c r="P14" s="91"/>
      <c r="Q14" s="176"/>
      <c r="R14" s="188"/>
    </row>
    <row r="15" spans="1:18" x14ac:dyDescent="0.25">
      <c r="A15" s="95">
        <v>30</v>
      </c>
      <c r="B15" s="277">
        <f t="shared" si="0"/>
        <v>43668</v>
      </c>
      <c r="C15" s="278">
        <f t="shared" si="1"/>
        <v>43674</v>
      </c>
      <c r="D15" s="121"/>
      <c r="E15" s="122"/>
      <c r="F15" s="121"/>
      <c r="G15" s="151"/>
      <c r="H15" s="121"/>
      <c r="I15" s="122"/>
      <c r="J15" s="106"/>
      <c r="K15" s="151"/>
      <c r="L15" s="121" t="s">
        <v>10</v>
      </c>
      <c r="M15" s="122">
        <v>6</v>
      </c>
      <c r="N15" s="84" t="s">
        <v>10</v>
      </c>
      <c r="O15" s="82">
        <v>6</v>
      </c>
      <c r="P15" s="90"/>
      <c r="Q15" s="175"/>
      <c r="R15" s="187"/>
    </row>
    <row r="16" spans="1:18" x14ac:dyDescent="0.25">
      <c r="A16" s="93">
        <v>31</v>
      </c>
      <c r="B16" s="244">
        <f t="shared" si="0"/>
        <v>43675</v>
      </c>
      <c r="C16" s="245">
        <f t="shared" si="1"/>
        <v>43681</v>
      </c>
      <c r="D16" s="123"/>
      <c r="E16" s="124"/>
      <c r="F16" s="123"/>
      <c r="G16" s="152"/>
      <c r="H16" s="123"/>
      <c r="I16" s="124"/>
      <c r="J16" s="107"/>
      <c r="K16" s="152"/>
      <c r="L16" s="123" t="s">
        <v>10</v>
      </c>
      <c r="M16" s="124">
        <v>6</v>
      </c>
      <c r="N16" s="85" t="s">
        <v>10</v>
      </c>
      <c r="O16" s="87">
        <v>4</v>
      </c>
      <c r="P16" s="91"/>
      <c r="Q16" s="176"/>
      <c r="R16" s="188"/>
    </row>
    <row r="17" spans="1:18" x14ac:dyDescent="0.25">
      <c r="A17" s="95">
        <v>32</v>
      </c>
      <c r="B17" s="277">
        <f t="shared" si="0"/>
        <v>43682</v>
      </c>
      <c r="C17" s="278">
        <f t="shared" si="1"/>
        <v>43688</v>
      </c>
      <c r="D17" s="199" t="s">
        <v>10</v>
      </c>
      <c r="E17" s="122">
        <v>6</v>
      </c>
      <c r="F17" s="121" t="s">
        <v>10</v>
      </c>
      <c r="G17" s="151">
        <v>6</v>
      </c>
      <c r="H17" s="121"/>
      <c r="I17" s="122"/>
      <c r="J17" s="106"/>
      <c r="K17" s="151"/>
      <c r="L17" s="121"/>
      <c r="M17" s="122"/>
      <c r="N17" s="203"/>
      <c r="O17" s="82"/>
      <c r="P17" s="261" t="s">
        <v>10</v>
      </c>
      <c r="Q17" s="175">
        <v>6</v>
      </c>
      <c r="R17" s="187"/>
    </row>
    <row r="18" spans="1:18" x14ac:dyDescent="0.25">
      <c r="A18" s="93">
        <v>33</v>
      </c>
      <c r="B18" s="244">
        <f t="shared" si="0"/>
        <v>43689</v>
      </c>
      <c r="C18" s="245">
        <f t="shared" si="1"/>
        <v>43695</v>
      </c>
      <c r="D18" s="198" t="s">
        <v>10</v>
      </c>
      <c r="E18" s="124">
        <v>5</v>
      </c>
      <c r="F18" s="123" t="s">
        <v>10</v>
      </c>
      <c r="G18" s="152">
        <v>5</v>
      </c>
      <c r="H18" s="123"/>
      <c r="I18" s="124"/>
      <c r="J18" s="107"/>
      <c r="K18" s="152"/>
      <c r="L18" s="123"/>
      <c r="M18" s="124"/>
      <c r="N18" s="85"/>
      <c r="O18" s="87"/>
      <c r="P18" s="262" t="s">
        <v>10</v>
      </c>
      <c r="Q18" s="176">
        <v>5</v>
      </c>
      <c r="R18" s="188"/>
    </row>
    <row r="19" spans="1:18" x14ac:dyDescent="0.25">
      <c r="A19" s="95">
        <v>34</v>
      </c>
      <c r="B19" s="277">
        <f t="shared" si="0"/>
        <v>43696</v>
      </c>
      <c r="C19" s="278">
        <f t="shared" si="1"/>
        <v>43702</v>
      </c>
      <c r="D19" s="199" t="s">
        <v>10</v>
      </c>
      <c r="E19" s="122">
        <v>6</v>
      </c>
      <c r="F19" s="121" t="s">
        <v>10</v>
      </c>
      <c r="G19" s="151">
        <v>6</v>
      </c>
      <c r="H19" s="121"/>
      <c r="I19" s="122"/>
      <c r="J19" s="106"/>
      <c r="K19" s="151"/>
      <c r="L19" s="121"/>
      <c r="M19" s="122"/>
      <c r="N19" s="84"/>
      <c r="O19" s="82"/>
      <c r="P19" s="261" t="s">
        <v>10</v>
      </c>
      <c r="Q19" s="175">
        <v>6</v>
      </c>
      <c r="R19" s="187"/>
    </row>
    <row r="20" spans="1:18" x14ac:dyDescent="0.25">
      <c r="A20" s="93">
        <v>35</v>
      </c>
      <c r="B20" s="244">
        <f t="shared" si="0"/>
        <v>43703</v>
      </c>
      <c r="C20" s="245">
        <f t="shared" si="1"/>
        <v>43709</v>
      </c>
      <c r="D20" s="198" t="s">
        <v>97</v>
      </c>
      <c r="E20" s="124">
        <v>1</v>
      </c>
      <c r="F20" s="195" t="s">
        <v>10</v>
      </c>
      <c r="G20" s="152">
        <v>6</v>
      </c>
      <c r="H20" s="123"/>
      <c r="I20" s="124"/>
      <c r="J20" s="107"/>
      <c r="K20" s="152"/>
      <c r="L20" s="123"/>
      <c r="M20" s="124"/>
      <c r="N20" s="204">
        <v>44070</v>
      </c>
      <c r="O20" s="87">
        <v>1</v>
      </c>
      <c r="P20" s="91"/>
      <c r="Q20" s="176"/>
      <c r="R20" s="188"/>
    </row>
    <row r="21" spans="1:18" x14ac:dyDescent="0.25">
      <c r="A21" s="95">
        <v>36</v>
      </c>
      <c r="B21" s="277">
        <f t="shared" si="0"/>
        <v>43710</v>
      </c>
      <c r="C21" s="278">
        <f t="shared" si="1"/>
        <v>43716</v>
      </c>
      <c r="D21" s="199"/>
      <c r="E21" s="122"/>
      <c r="F21" s="121"/>
      <c r="G21" s="151"/>
      <c r="H21" s="121"/>
      <c r="I21" s="122"/>
      <c r="J21" s="106"/>
      <c r="K21" s="151"/>
      <c r="L21" s="121"/>
      <c r="M21" s="122"/>
      <c r="N21" s="84"/>
      <c r="O21" s="82"/>
      <c r="P21" s="90"/>
      <c r="Q21" s="175"/>
      <c r="R21" s="187"/>
    </row>
    <row r="22" spans="1:18" x14ac:dyDescent="0.25">
      <c r="A22" s="93">
        <v>37</v>
      </c>
      <c r="B22" s="244">
        <f t="shared" si="0"/>
        <v>43717</v>
      </c>
      <c r="C22" s="245">
        <f t="shared" si="1"/>
        <v>43723</v>
      </c>
      <c r="D22" s="123"/>
      <c r="E22" s="124"/>
      <c r="F22" s="123"/>
      <c r="G22" s="152"/>
      <c r="H22" s="123"/>
      <c r="I22" s="124"/>
      <c r="J22" s="107"/>
      <c r="K22" s="152"/>
      <c r="L22" s="123"/>
      <c r="M22" s="124"/>
      <c r="N22" s="85"/>
      <c r="O22" s="87"/>
      <c r="P22" s="91"/>
      <c r="Q22" s="176"/>
      <c r="R22" s="188"/>
    </row>
    <row r="23" spans="1:18" x14ac:dyDescent="0.25">
      <c r="A23" s="95">
        <v>38</v>
      </c>
      <c r="B23" s="277">
        <f t="shared" si="0"/>
        <v>43724</v>
      </c>
      <c r="C23" s="278">
        <f t="shared" si="1"/>
        <v>43730</v>
      </c>
      <c r="D23" s="121"/>
      <c r="E23" s="122"/>
      <c r="F23" s="121"/>
      <c r="G23" s="151"/>
      <c r="H23" s="121"/>
      <c r="I23" s="122"/>
      <c r="J23" s="106"/>
      <c r="K23" s="151"/>
      <c r="L23" s="121"/>
      <c r="M23" s="122"/>
      <c r="N23" s="84"/>
      <c r="O23" s="82"/>
      <c r="P23" s="90"/>
      <c r="Q23" s="175"/>
      <c r="R23" s="187"/>
    </row>
    <row r="24" spans="1:18" x14ac:dyDescent="0.25">
      <c r="A24" s="93">
        <v>39</v>
      </c>
      <c r="B24" s="244">
        <f t="shared" si="0"/>
        <v>43731</v>
      </c>
      <c r="C24" s="245">
        <f t="shared" si="1"/>
        <v>43737</v>
      </c>
      <c r="D24" s="123"/>
      <c r="E24" s="124"/>
      <c r="F24" s="123"/>
      <c r="G24" s="152"/>
      <c r="H24" s="123"/>
      <c r="I24" s="124"/>
      <c r="J24" s="107"/>
      <c r="K24" s="152"/>
      <c r="L24" s="123"/>
      <c r="M24" s="124"/>
      <c r="N24" s="85"/>
      <c r="O24" s="87"/>
      <c r="P24" s="91"/>
      <c r="Q24" s="176"/>
      <c r="R24" s="188"/>
    </row>
    <row r="25" spans="1:18" ht="25.5" x14ac:dyDescent="0.25">
      <c r="A25" s="95">
        <v>40</v>
      </c>
      <c r="B25" s="277">
        <f t="shared" si="0"/>
        <v>43738</v>
      </c>
      <c r="C25" s="278">
        <f t="shared" si="1"/>
        <v>43744</v>
      </c>
      <c r="D25" s="121"/>
      <c r="E25" s="122"/>
      <c r="F25" s="121"/>
      <c r="G25" s="151"/>
      <c r="H25" s="121" t="s">
        <v>119</v>
      </c>
      <c r="I25" s="122">
        <v>5</v>
      </c>
      <c r="J25" s="106"/>
      <c r="K25" s="151"/>
      <c r="L25" s="121"/>
      <c r="M25" s="122"/>
      <c r="N25" s="84"/>
      <c r="O25" s="82"/>
      <c r="P25" s="90"/>
      <c r="Q25" s="175"/>
      <c r="R25" s="187"/>
    </row>
    <row r="26" spans="1:18" x14ac:dyDescent="0.25">
      <c r="A26" s="93">
        <v>41</v>
      </c>
      <c r="B26" s="244">
        <f t="shared" si="0"/>
        <v>43745</v>
      </c>
      <c r="C26" s="245">
        <f t="shared" si="1"/>
        <v>43751</v>
      </c>
      <c r="D26" s="123"/>
      <c r="E26" s="124"/>
      <c r="F26" s="123"/>
      <c r="G26" s="152"/>
      <c r="H26" s="195">
        <v>44114</v>
      </c>
      <c r="I26" s="124">
        <v>1</v>
      </c>
      <c r="J26" s="107"/>
      <c r="K26" s="152"/>
      <c r="L26" s="123"/>
      <c r="M26" s="124"/>
      <c r="N26" s="204">
        <v>44111</v>
      </c>
      <c r="O26" s="87">
        <v>1</v>
      </c>
      <c r="P26" s="91"/>
      <c r="Q26" s="176"/>
      <c r="R26" s="188"/>
    </row>
    <row r="27" spans="1:18" x14ac:dyDescent="0.25">
      <c r="A27" s="95">
        <v>42</v>
      </c>
      <c r="B27" s="277">
        <f t="shared" si="0"/>
        <v>43752</v>
      </c>
      <c r="C27" s="278">
        <f t="shared" si="1"/>
        <v>43758</v>
      </c>
      <c r="D27" s="121"/>
      <c r="E27" s="122"/>
      <c r="F27" s="121"/>
      <c r="G27" s="151"/>
      <c r="H27" s="121"/>
      <c r="I27" s="122"/>
      <c r="J27" s="106"/>
      <c r="K27" s="151"/>
      <c r="L27" s="121"/>
      <c r="M27" s="122"/>
      <c r="N27" s="84"/>
      <c r="O27" s="82"/>
      <c r="P27" s="90"/>
      <c r="Q27" s="175"/>
      <c r="R27" s="187"/>
    </row>
    <row r="28" spans="1:18" x14ac:dyDescent="0.25">
      <c r="A28" s="93">
        <v>43</v>
      </c>
      <c r="B28" s="244">
        <f t="shared" si="0"/>
        <v>43759</v>
      </c>
      <c r="C28" s="245">
        <f t="shared" si="1"/>
        <v>43765</v>
      </c>
      <c r="D28" s="123"/>
      <c r="E28" s="124"/>
      <c r="F28" s="123"/>
      <c r="G28" s="152"/>
      <c r="H28" s="123"/>
      <c r="I28" s="124"/>
      <c r="J28" s="107"/>
      <c r="K28" s="152"/>
      <c r="L28" s="123"/>
      <c r="M28" s="124"/>
      <c r="N28" s="85" t="s">
        <v>120</v>
      </c>
      <c r="O28" s="87">
        <v>5</v>
      </c>
      <c r="P28" s="91"/>
      <c r="Q28" s="176"/>
      <c r="R28" s="188"/>
    </row>
    <row r="29" spans="1:18" x14ac:dyDescent="0.25">
      <c r="A29" s="95">
        <v>44</v>
      </c>
      <c r="B29" s="277">
        <f t="shared" si="0"/>
        <v>43766</v>
      </c>
      <c r="C29" s="278">
        <f t="shared" si="1"/>
        <v>43772</v>
      </c>
      <c r="D29" s="121"/>
      <c r="E29" s="122"/>
      <c r="F29" s="121"/>
      <c r="G29" s="151"/>
      <c r="H29" s="121"/>
      <c r="I29" s="122"/>
      <c r="J29" s="106"/>
      <c r="K29" s="151"/>
      <c r="L29" s="121"/>
      <c r="M29" s="122"/>
      <c r="N29" s="84"/>
      <c r="O29" s="82"/>
      <c r="P29" s="90"/>
      <c r="Q29" s="175"/>
      <c r="R29" s="187"/>
    </row>
    <row r="30" spans="1:18" x14ac:dyDescent="0.25">
      <c r="A30" s="93">
        <v>45</v>
      </c>
      <c r="B30" s="244">
        <f t="shared" si="0"/>
        <v>43773</v>
      </c>
      <c r="C30" s="245">
        <f t="shared" si="1"/>
        <v>43779</v>
      </c>
      <c r="D30" s="123"/>
      <c r="E30" s="124"/>
      <c r="F30" s="123"/>
      <c r="G30" s="152"/>
      <c r="H30" s="123"/>
      <c r="I30" s="124"/>
      <c r="J30" s="107"/>
      <c r="K30" s="152"/>
      <c r="L30" s="123"/>
      <c r="M30" s="124"/>
      <c r="N30" s="85"/>
      <c r="O30" s="87"/>
      <c r="P30" s="91"/>
      <c r="Q30" s="176"/>
      <c r="R30" s="188"/>
    </row>
    <row r="31" spans="1:18" x14ac:dyDescent="0.25">
      <c r="A31" s="95">
        <v>46</v>
      </c>
      <c r="B31" s="277">
        <f t="shared" si="0"/>
        <v>43780</v>
      </c>
      <c r="C31" s="278">
        <f t="shared" si="1"/>
        <v>43786</v>
      </c>
      <c r="D31" s="121"/>
      <c r="E31" s="122"/>
      <c r="F31" s="121"/>
      <c r="G31" s="151"/>
      <c r="H31" s="121"/>
      <c r="I31" s="122"/>
      <c r="J31" s="106"/>
      <c r="K31" s="151"/>
      <c r="L31" s="121"/>
      <c r="M31" s="122"/>
      <c r="N31" s="84"/>
      <c r="O31" s="82"/>
      <c r="P31" s="90"/>
      <c r="Q31" s="175"/>
      <c r="R31" s="187"/>
    </row>
    <row r="32" spans="1:18" x14ac:dyDescent="0.25">
      <c r="A32" s="93">
        <v>47</v>
      </c>
      <c r="B32" s="244">
        <f t="shared" si="0"/>
        <v>43787</v>
      </c>
      <c r="C32" s="245">
        <f t="shared" si="1"/>
        <v>43793</v>
      </c>
      <c r="D32" s="123"/>
      <c r="E32" s="124"/>
      <c r="F32" s="123"/>
      <c r="G32" s="152"/>
      <c r="H32" s="123"/>
      <c r="I32" s="124"/>
      <c r="J32" s="107"/>
      <c r="K32" s="152"/>
      <c r="L32" s="123"/>
      <c r="M32" s="124"/>
      <c r="N32" s="85"/>
      <c r="O32" s="87"/>
      <c r="P32" s="91"/>
      <c r="Q32" s="176"/>
      <c r="R32" s="188"/>
    </row>
    <row r="33" spans="1:18" x14ac:dyDescent="0.25">
      <c r="A33" s="95">
        <v>48</v>
      </c>
      <c r="B33" s="277">
        <f t="shared" si="0"/>
        <v>43794</v>
      </c>
      <c r="C33" s="278">
        <f t="shared" si="1"/>
        <v>43800</v>
      </c>
      <c r="D33" s="121"/>
      <c r="E33" s="122"/>
      <c r="F33" s="121"/>
      <c r="G33" s="151"/>
      <c r="H33" s="121"/>
      <c r="I33" s="122"/>
      <c r="J33" s="106"/>
      <c r="K33" s="151"/>
      <c r="L33" s="121"/>
      <c r="M33" s="122"/>
      <c r="N33" s="84"/>
      <c r="O33" s="82"/>
      <c r="P33" s="90"/>
      <c r="Q33" s="175"/>
      <c r="R33" s="187"/>
    </row>
    <row r="34" spans="1:18" x14ac:dyDescent="0.25">
      <c r="A34" s="93">
        <v>49</v>
      </c>
      <c r="B34" s="244">
        <f t="shared" si="0"/>
        <v>43801</v>
      </c>
      <c r="C34" s="245">
        <f t="shared" si="1"/>
        <v>43807</v>
      </c>
      <c r="D34" s="123"/>
      <c r="E34" s="124"/>
      <c r="F34" s="123"/>
      <c r="G34" s="152"/>
      <c r="H34" s="123"/>
      <c r="I34" s="124"/>
      <c r="J34" s="107"/>
      <c r="K34" s="152"/>
      <c r="L34" s="123"/>
      <c r="M34" s="124"/>
      <c r="N34" s="85"/>
      <c r="O34" s="87"/>
      <c r="P34" s="91"/>
      <c r="Q34" s="176"/>
      <c r="R34" s="188"/>
    </row>
    <row r="35" spans="1:18" x14ac:dyDescent="0.25">
      <c r="A35" s="95">
        <v>50</v>
      </c>
      <c r="B35" s="277">
        <f t="shared" si="0"/>
        <v>43808</v>
      </c>
      <c r="C35" s="278">
        <f t="shared" si="1"/>
        <v>43814</v>
      </c>
      <c r="D35" s="121"/>
      <c r="E35" s="122"/>
      <c r="F35" s="121"/>
      <c r="G35" s="151"/>
      <c r="H35" s="121"/>
      <c r="I35" s="122"/>
      <c r="J35" s="106"/>
      <c r="K35" s="151"/>
      <c r="L35" s="121"/>
      <c r="M35" s="122"/>
      <c r="N35" s="84"/>
      <c r="O35" s="82"/>
      <c r="P35" s="90"/>
      <c r="Q35" s="175"/>
      <c r="R35" s="187"/>
    </row>
    <row r="36" spans="1:18" x14ac:dyDescent="0.25">
      <c r="A36" s="93">
        <v>51</v>
      </c>
      <c r="B36" s="244">
        <f t="shared" si="0"/>
        <v>43815</v>
      </c>
      <c r="C36" s="245">
        <f t="shared" si="1"/>
        <v>43821</v>
      </c>
      <c r="D36" s="123"/>
      <c r="E36" s="124"/>
      <c r="F36" s="123"/>
      <c r="G36" s="152"/>
      <c r="H36" s="123"/>
      <c r="I36" s="124"/>
      <c r="J36" s="107"/>
      <c r="K36" s="152"/>
      <c r="L36" s="123"/>
      <c r="M36" s="124"/>
      <c r="N36" s="85"/>
      <c r="O36" s="87"/>
      <c r="P36" s="91"/>
      <c r="Q36" s="176"/>
      <c r="R36" s="188"/>
    </row>
    <row r="37" spans="1:18" ht="15.75" thickBot="1" x14ac:dyDescent="0.3">
      <c r="A37" s="231">
        <v>52</v>
      </c>
      <c r="B37" s="279">
        <f t="shared" si="0"/>
        <v>43822</v>
      </c>
      <c r="C37" s="280">
        <f t="shared" si="1"/>
        <v>43828</v>
      </c>
      <c r="D37" s="263" t="s">
        <v>117</v>
      </c>
      <c r="E37" s="264">
        <v>2</v>
      </c>
      <c r="F37" s="265"/>
      <c r="G37" s="266"/>
      <c r="H37" s="265"/>
      <c r="I37" s="264"/>
      <c r="J37" s="267"/>
      <c r="K37" s="266"/>
      <c r="L37" s="265"/>
      <c r="M37" s="264"/>
      <c r="N37" s="268"/>
      <c r="O37" s="269"/>
      <c r="P37" s="270"/>
      <c r="Q37" s="271"/>
      <c r="R37" s="272"/>
    </row>
    <row r="38" spans="1:18" x14ac:dyDescent="0.25">
      <c r="A38" s="233">
        <v>1</v>
      </c>
      <c r="B38" s="281">
        <f t="shared" si="0"/>
        <v>43829</v>
      </c>
      <c r="C38" s="282">
        <f t="shared" si="1"/>
        <v>43835</v>
      </c>
      <c r="D38" s="105"/>
      <c r="E38" s="103"/>
      <c r="F38" s="223"/>
      <c r="G38" s="222"/>
      <c r="H38" s="105"/>
      <c r="I38" s="103"/>
      <c r="J38" s="223"/>
      <c r="K38" s="222"/>
      <c r="L38" s="105"/>
      <c r="M38" s="103"/>
      <c r="N38" s="89"/>
      <c r="O38" s="229"/>
      <c r="P38" s="168"/>
      <c r="Q38" s="104"/>
      <c r="R38" s="230"/>
    </row>
    <row r="39" spans="1:18" x14ac:dyDescent="0.25">
      <c r="A39" s="213">
        <v>2</v>
      </c>
      <c r="B39" s="277">
        <f>B38+7</f>
        <v>43836</v>
      </c>
      <c r="C39" s="278">
        <f>C38+7</f>
        <v>43842</v>
      </c>
      <c r="D39" s="217"/>
      <c r="E39" s="215"/>
      <c r="F39" s="214"/>
      <c r="G39" s="215"/>
      <c r="H39" s="218"/>
      <c r="I39" s="216"/>
      <c r="J39" s="214"/>
      <c r="K39" s="215"/>
      <c r="L39" s="217"/>
      <c r="M39" s="215"/>
      <c r="N39" s="213"/>
      <c r="O39" s="216"/>
      <c r="P39" s="218"/>
      <c r="Q39" s="216"/>
      <c r="R39" s="219"/>
    </row>
    <row r="40" spans="1:18" x14ac:dyDescent="0.25">
      <c r="A40" s="100">
        <v>3</v>
      </c>
      <c r="B40" s="244">
        <f t="shared" si="0"/>
        <v>43843</v>
      </c>
      <c r="C40" s="245">
        <f t="shared" si="1"/>
        <v>43849</v>
      </c>
      <c r="D40" s="232">
        <v>43847</v>
      </c>
      <c r="E40" s="137">
        <v>1</v>
      </c>
      <c r="F40" s="136"/>
      <c r="G40" s="137"/>
      <c r="H40" s="144"/>
      <c r="I40" s="163"/>
      <c r="J40" s="136"/>
      <c r="K40" s="137"/>
      <c r="L40" s="112"/>
      <c r="M40" s="137"/>
      <c r="N40" s="100"/>
      <c r="O40" s="163"/>
      <c r="P40" s="144"/>
      <c r="Q40" s="163"/>
      <c r="R40" s="192"/>
    </row>
    <row r="41" spans="1:18" x14ac:dyDescent="0.25">
      <c r="A41" s="101">
        <v>4</v>
      </c>
      <c r="B41" s="277">
        <f t="shared" si="0"/>
        <v>43850</v>
      </c>
      <c r="C41" s="278">
        <f t="shared" si="1"/>
        <v>43856</v>
      </c>
      <c r="D41" s="113"/>
      <c r="E41" s="139"/>
      <c r="F41" s="138"/>
      <c r="G41" s="139"/>
      <c r="H41" s="145"/>
      <c r="I41" s="164"/>
      <c r="J41" s="138"/>
      <c r="K41" s="139"/>
      <c r="L41" s="113"/>
      <c r="M41" s="139"/>
      <c r="N41" s="101"/>
      <c r="O41" s="164"/>
      <c r="P41" s="145" t="s">
        <v>10</v>
      </c>
      <c r="Q41" s="164">
        <v>6</v>
      </c>
      <c r="R41" s="193"/>
    </row>
    <row r="42" spans="1:18" x14ac:dyDescent="0.25">
      <c r="A42" s="100">
        <v>5</v>
      </c>
      <c r="B42" s="244">
        <f t="shared" si="0"/>
        <v>43857</v>
      </c>
      <c r="C42" s="245">
        <f t="shared" si="1"/>
        <v>43863</v>
      </c>
      <c r="D42" s="112"/>
      <c r="E42" s="137"/>
      <c r="F42" s="136"/>
      <c r="G42" s="137"/>
      <c r="H42" s="144"/>
      <c r="I42" s="163"/>
      <c r="J42" s="136" t="s">
        <v>10</v>
      </c>
      <c r="K42" s="137">
        <v>6</v>
      </c>
      <c r="L42" s="112"/>
      <c r="M42" s="137"/>
      <c r="N42" s="100"/>
      <c r="O42" s="163"/>
      <c r="P42" s="144"/>
      <c r="Q42" s="163"/>
      <c r="R42" s="192"/>
    </row>
    <row r="43" spans="1:18" x14ac:dyDescent="0.25">
      <c r="A43" s="101">
        <v>6</v>
      </c>
      <c r="B43" s="277">
        <f t="shared" si="0"/>
        <v>43864</v>
      </c>
      <c r="C43" s="278">
        <f t="shared" si="1"/>
        <v>43870</v>
      </c>
      <c r="D43" s="113"/>
      <c r="E43" s="139"/>
      <c r="F43" s="138"/>
      <c r="G43" s="139"/>
      <c r="H43" s="145"/>
      <c r="I43" s="164"/>
      <c r="J43" s="138" t="s">
        <v>10</v>
      </c>
      <c r="K43" s="139">
        <v>6</v>
      </c>
      <c r="L43" s="113"/>
      <c r="M43" s="139"/>
      <c r="N43" s="101"/>
      <c r="O43" s="164"/>
      <c r="P43" s="145"/>
      <c r="Q43" s="164"/>
      <c r="R43" s="193"/>
    </row>
    <row r="44" spans="1:18" x14ac:dyDescent="0.25">
      <c r="A44" s="100">
        <v>7</v>
      </c>
      <c r="B44" s="244">
        <f t="shared" si="0"/>
        <v>43871</v>
      </c>
      <c r="C44" s="245">
        <f t="shared" si="1"/>
        <v>43877</v>
      </c>
      <c r="D44" s="232">
        <v>43874</v>
      </c>
      <c r="E44" s="137">
        <v>1</v>
      </c>
      <c r="F44" s="136"/>
      <c r="G44" s="137"/>
      <c r="H44" s="144"/>
      <c r="I44" s="163"/>
      <c r="J44" s="136"/>
      <c r="K44" s="137"/>
      <c r="L44" s="112"/>
      <c r="M44" s="137"/>
      <c r="N44" s="100"/>
      <c r="O44" s="163"/>
      <c r="P44" s="144"/>
      <c r="Q44" s="163"/>
      <c r="R44" s="192"/>
    </row>
    <row r="45" spans="1:18" x14ac:dyDescent="0.25">
      <c r="A45" s="101">
        <v>8</v>
      </c>
      <c r="B45" s="277">
        <f t="shared" si="0"/>
        <v>43878</v>
      </c>
      <c r="C45" s="278">
        <f t="shared" si="1"/>
        <v>43884</v>
      </c>
      <c r="D45" s="113"/>
      <c r="E45" s="139"/>
      <c r="F45" s="138"/>
      <c r="G45" s="139"/>
      <c r="H45" s="145"/>
      <c r="I45" s="164"/>
      <c r="J45" s="138"/>
      <c r="K45" s="139"/>
      <c r="L45" s="113"/>
      <c r="M45" s="139"/>
      <c r="N45" s="101"/>
      <c r="O45" s="164"/>
      <c r="P45" s="145"/>
      <c r="Q45" s="164"/>
      <c r="R45" s="193"/>
    </row>
    <row r="46" spans="1:18" x14ac:dyDescent="0.25">
      <c r="A46" s="100">
        <v>9</v>
      </c>
      <c r="B46" s="244">
        <f t="shared" si="0"/>
        <v>43885</v>
      </c>
      <c r="C46" s="245">
        <f t="shared" si="1"/>
        <v>43891</v>
      </c>
      <c r="D46" s="112"/>
      <c r="E46" s="137"/>
      <c r="F46" s="136"/>
      <c r="G46" s="137"/>
      <c r="H46" s="144"/>
      <c r="I46" s="163"/>
      <c r="J46" s="136" t="s">
        <v>10</v>
      </c>
      <c r="K46" s="137">
        <v>6</v>
      </c>
      <c r="L46" s="112"/>
      <c r="M46" s="137"/>
      <c r="N46" s="100"/>
      <c r="O46" s="163"/>
      <c r="P46" s="144"/>
      <c r="Q46" s="163"/>
      <c r="R46" s="192"/>
    </row>
    <row r="47" spans="1:18" x14ac:dyDescent="0.25">
      <c r="A47" s="101">
        <v>10</v>
      </c>
      <c r="B47" s="277">
        <f t="shared" si="0"/>
        <v>43892</v>
      </c>
      <c r="C47" s="278">
        <f t="shared" si="1"/>
        <v>43898</v>
      </c>
      <c r="D47" s="113"/>
      <c r="E47" s="139"/>
      <c r="F47" s="138"/>
      <c r="G47" s="139"/>
      <c r="H47" s="145"/>
      <c r="I47" s="164"/>
      <c r="J47" s="138"/>
      <c r="K47" s="139"/>
      <c r="L47" s="113"/>
      <c r="M47" s="139"/>
      <c r="N47" s="101"/>
      <c r="O47" s="164"/>
      <c r="P47" s="145"/>
      <c r="Q47" s="164"/>
      <c r="R47" s="193"/>
    </row>
    <row r="48" spans="1:18" x14ac:dyDescent="0.25">
      <c r="A48" s="100">
        <v>11</v>
      </c>
      <c r="B48" s="244">
        <f t="shared" si="0"/>
        <v>43899</v>
      </c>
      <c r="C48" s="245">
        <f t="shared" si="1"/>
        <v>43905</v>
      </c>
      <c r="D48" s="112"/>
      <c r="E48" s="137"/>
      <c r="F48" s="136"/>
      <c r="G48" s="137"/>
      <c r="H48" s="144"/>
      <c r="I48" s="163"/>
      <c r="J48" s="136"/>
      <c r="K48" s="137"/>
      <c r="L48" s="112" t="s">
        <v>10</v>
      </c>
      <c r="M48" s="137">
        <v>6</v>
      </c>
      <c r="N48" s="100"/>
      <c r="O48" s="163"/>
      <c r="P48" s="144"/>
      <c r="Q48" s="163"/>
      <c r="R48" s="192"/>
    </row>
    <row r="49" spans="1:18" x14ac:dyDescent="0.25">
      <c r="A49" s="101">
        <v>12</v>
      </c>
      <c r="B49" s="277">
        <f t="shared" si="0"/>
        <v>43906</v>
      </c>
      <c r="C49" s="278">
        <f t="shared" si="1"/>
        <v>43912</v>
      </c>
      <c r="D49" s="113"/>
      <c r="E49" s="139"/>
      <c r="F49" s="138"/>
      <c r="G49" s="139"/>
      <c r="H49" s="145" t="s">
        <v>10</v>
      </c>
      <c r="I49" s="164">
        <v>6</v>
      </c>
      <c r="J49" s="138"/>
      <c r="K49" s="139"/>
      <c r="L49" s="113"/>
      <c r="M49" s="139"/>
      <c r="N49" s="101"/>
      <c r="O49" s="164"/>
      <c r="P49" s="145"/>
      <c r="Q49" s="164"/>
      <c r="R49" s="193"/>
    </row>
    <row r="50" spans="1:18" x14ac:dyDescent="0.25">
      <c r="A50" s="100">
        <v>13</v>
      </c>
      <c r="B50" s="244">
        <f t="shared" si="0"/>
        <v>43913</v>
      </c>
      <c r="C50" s="245">
        <f t="shared" si="1"/>
        <v>43919</v>
      </c>
      <c r="D50" s="112"/>
      <c r="E50" s="137"/>
      <c r="F50" s="136"/>
      <c r="G50" s="137"/>
      <c r="H50" s="144"/>
      <c r="I50" s="163"/>
      <c r="J50" s="136"/>
      <c r="K50" s="137"/>
      <c r="L50" s="112"/>
      <c r="M50" s="137"/>
      <c r="N50" s="100"/>
      <c r="O50" s="163"/>
      <c r="P50" s="144"/>
      <c r="Q50" s="163"/>
      <c r="R50" s="192"/>
    </row>
    <row r="51" spans="1:18" x14ac:dyDescent="0.25">
      <c r="A51" s="101">
        <v>14</v>
      </c>
      <c r="B51" s="277">
        <f t="shared" si="0"/>
        <v>43920</v>
      </c>
      <c r="C51" s="278">
        <f t="shared" si="1"/>
        <v>43926</v>
      </c>
      <c r="D51" s="113"/>
      <c r="E51" s="139"/>
      <c r="F51" s="138"/>
      <c r="G51" s="139"/>
      <c r="H51" s="145"/>
      <c r="I51" s="164"/>
      <c r="J51" s="138"/>
      <c r="K51" s="139"/>
      <c r="L51" s="113"/>
      <c r="M51" s="139"/>
      <c r="N51" s="101" t="s">
        <v>121</v>
      </c>
      <c r="O51" s="164">
        <v>3</v>
      </c>
      <c r="P51" s="145"/>
      <c r="Q51" s="164"/>
      <c r="R51" s="193"/>
    </row>
    <row r="52" spans="1:18" x14ac:dyDescent="0.25">
      <c r="A52" s="100">
        <v>15</v>
      </c>
      <c r="B52" s="244">
        <f t="shared" si="0"/>
        <v>43927</v>
      </c>
      <c r="C52" s="245">
        <f t="shared" si="1"/>
        <v>43933</v>
      </c>
      <c r="D52" s="112"/>
      <c r="E52" s="137"/>
      <c r="F52" s="136"/>
      <c r="G52" s="137"/>
      <c r="H52" s="144"/>
      <c r="I52" s="163"/>
      <c r="J52" s="136"/>
      <c r="K52" s="137"/>
      <c r="L52" s="112"/>
      <c r="M52" s="137"/>
      <c r="N52" s="100"/>
      <c r="O52" s="163"/>
      <c r="P52" s="144"/>
      <c r="Q52" s="163"/>
      <c r="R52" s="192"/>
    </row>
    <row r="53" spans="1:18" x14ac:dyDescent="0.25">
      <c r="A53" s="101">
        <v>16</v>
      </c>
      <c r="B53" s="277">
        <f t="shared" si="0"/>
        <v>43934</v>
      </c>
      <c r="C53" s="278">
        <f t="shared" si="1"/>
        <v>43940</v>
      </c>
      <c r="D53" s="113"/>
      <c r="E53" s="139"/>
      <c r="F53" s="138" t="s">
        <v>10</v>
      </c>
      <c r="G53" s="139">
        <v>6</v>
      </c>
      <c r="H53" s="145"/>
      <c r="I53" s="164"/>
      <c r="J53" s="237" t="s">
        <v>10</v>
      </c>
      <c r="K53" s="238">
        <v>6</v>
      </c>
      <c r="L53" s="113"/>
      <c r="M53" s="139"/>
      <c r="N53" s="101"/>
      <c r="O53" s="164"/>
      <c r="P53" s="145" t="s">
        <v>10</v>
      </c>
      <c r="Q53" s="164">
        <v>5</v>
      </c>
      <c r="R53" s="193"/>
    </row>
    <row r="54" spans="1:18" x14ac:dyDescent="0.25">
      <c r="A54" s="100">
        <v>17</v>
      </c>
      <c r="B54" s="244">
        <f t="shared" si="0"/>
        <v>43941</v>
      </c>
      <c r="C54" s="245">
        <f t="shared" si="1"/>
        <v>43947</v>
      </c>
      <c r="D54" s="112"/>
      <c r="E54" s="137"/>
      <c r="F54" s="136"/>
      <c r="G54" s="137"/>
      <c r="H54" s="144"/>
      <c r="I54" s="163"/>
      <c r="J54" s="136"/>
      <c r="K54" s="137"/>
      <c r="L54" s="112"/>
      <c r="M54" s="137"/>
      <c r="N54" s="239">
        <v>43942</v>
      </c>
      <c r="O54" s="163">
        <v>1</v>
      </c>
      <c r="P54" s="144"/>
      <c r="Q54" s="163"/>
      <c r="R54" s="192"/>
    </row>
    <row r="55" spans="1:18" x14ac:dyDescent="0.25">
      <c r="A55" s="101">
        <v>18</v>
      </c>
      <c r="B55" s="277">
        <f t="shared" si="0"/>
        <v>43948</v>
      </c>
      <c r="C55" s="278">
        <f t="shared" si="1"/>
        <v>43954</v>
      </c>
      <c r="D55" s="113"/>
      <c r="E55" s="139"/>
      <c r="F55" s="138"/>
      <c r="G55" s="139"/>
      <c r="H55" s="145"/>
      <c r="I55" s="164"/>
      <c r="J55" s="138"/>
      <c r="K55" s="139"/>
      <c r="L55" s="113"/>
      <c r="M55" s="139"/>
      <c r="N55" s="101"/>
      <c r="O55" s="164"/>
      <c r="P55" s="145"/>
      <c r="Q55" s="164"/>
      <c r="R55" s="193"/>
    </row>
    <row r="56" spans="1:18" ht="25.5" x14ac:dyDescent="0.25">
      <c r="A56" s="100">
        <v>19</v>
      </c>
      <c r="B56" s="244">
        <f t="shared" si="0"/>
        <v>43955</v>
      </c>
      <c r="C56" s="245">
        <f t="shared" si="1"/>
        <v>43961</v>
      </c>
      <c r="D56" s="112" t="s">
        <v>118</v>
      </c>
      <c r="E56" s="137">
        <v>4</v>
      </c>
      <c r="F56" s="136"/>
      <c r="G56" s="137"/>
      <c r="H56" s="144"/>
      <c r="I56" s="163"/>
      <c r="J56" s="136"/>
      <c r="K56" s="137"/>
      <c r="L56" s="112" t="s">
        <v>10</v>
      </c>
      <c r="M56" s="137">
        <v>5</v>
      </c>
      <c r="N56" s="100"/>
      <c r="O56" s="163"/>
      <c r="P56" s="144"/>
      <c r="Q56" s="163"/>
      <c r="R56" s="192"/>
    </row>
    <row r="57" spans="1:18" x14ac:dyDescent="0.25">
      <c r="A57" s="101">
        <v>20</v>
      </c>
      <c r="B57" s="277">
        <f t="shared" si="0"/>
        <v>43962</v>
      </c>
      <c r="C57" s="278">
        <f t="shared" si="1"/>
        <v>43968</v>
      </c>
      <c r="D57" s="113" t="s">
        <v>10</v>
      </c>
      <c r="E57" s="139">
        <v>5</v>
      </c>
      <c r="F57" s="138"/>
      <c r="G57" s="139"/>
      <c r="H57" s="145"/>
      <c r="I57" s="164"/>
      <c r="J57" s="138"/>
      <c r="K57" s="139"/>
      <c r="L57" s="113"/>
      <c r="M57" s="139"/>
      <c r="N57" s="240">
        <v>43962</v>
      </c>
      <c r="O57" s="164">
        <v>1</v>
      </c>
      <c r="P57" s="145"/>
      <c r="Q57" s="164"/>
      <c r="R57" s="193"/>
    </row>
    <row r="58" spans="1:18" x14ac:dyDescent="0.25">
      <c r="A58" s="100">
        <v>21</v>
      </c>
      <c r="B58" s="244">
        <f t="shared" si="0"/>
        <v>43969</v>
      </c>
      <c r="C58" s="245">
        <f t="shared" si="1"/>
        <v>43975</v>
      </c>
      <c r="D58" s="112"/>
      <c r="E58" s="137"/>
      <c r="F58" s="136"/>
      <c r="G58" s="137"/>
      <c r="H58" s="144"/>
      <c r="I58" s="163"/>
      <c r="J58" s="136"/>
      <c r="K58" s="137"/>
      <c r="L58" s="112"/>
      <c r="M58" s="137"/>
      <c r="N58" s="100"/>
      <c r="O58" s="163"/>
      <c r="P58" s="144"/>
      <c r="Q58" s="163"/>
      <c r="R58" s="192"/>
    </row>
    <row r="59" spans="1:18" ht="15.75" thickBot="1" x14ac:dyDescent="0.3">
      <c r="A59" s="234">
        <v>22</v>
      </c>
      <c r="B59" s="279">
        <f t="shared" si="0"/>
        <v>43976</v>
      </c>
      <c r="C59" s="280">
        <f t="shared" si="1"/>
        <v>43982</v>
      </c>
      <c r="D59" s="113"/>
      <c r="E59" s="139"/>
      <c r="F59" s="235"/>
      <c r="G59" s="236"/>
      <c r="H59" s="145"/>
      <c r="I59" s="164"/>
      <c r="J59" s="235"/>
      <c r="K59" s="236"/>
      <c r="L59" s="113"/>
      <c r="M59" s="139"/>
      <c r="N59" s="234"/>
      <c r="O59" s="241"/>
      <c r="P59" s="145"/>
      <c r="Q59" s="164"/>
      <c r="R59" s="242"/>
    </row>
    <row r="60" spans="1:18" x14ac:dyDescent="0.25">
      <c r="A60" s="778" t="s">
        <v>160</v>
      </c>
      <c r="B60" s="779"/>
      <c r="C60" s="780"/>
      <c r="D60" s="273"/>
      <c r="E60" s="274">
        <f>SUM(E7:E59)</f>
        <v>33</v>
      </c>
      <c r="F60" s="274"/>
      <c r="G60" s="274">
        <f>SUM(G7:G59)</f>
        <v>29</v>
      </c>
      <c r="H60" s="274"/>
      <c r="I60" s="274">
        <f>SUM(I7:I59)</f>
        <v>12</v>
      </c>
      <c r="J60" s="274"/>
      <c r="K60" s="274">
        <f>SUM(K7:K59)</f>
        <v>24</v>
      </c>
      <c r="L60" s="274"/>
      <c r="M60" s="274">
        <f>SUM(M7:M59)</f>
        <v>29.5</v>
      </c>
      <c r="N60" s="274"/>
      <c r="O60" s="274">
        <f>SUM(O7:O59)</f>
        <v>28</v>
      </c>
      <c r="P60" s="274"/>
      <c r="Q60" s="274">
        <f>SUM(Q7:Q59)</f>
        <v>31</v>
      </c>
      <c r="R60" s="275"/>
    </row>
    <row r="61" spans="1:18" s="208" customFormat="1" ht="19.5" thickBot="1" x14ac:dyDescent="0.35">
      <c r="A61" s="802" t="s">
        <v>115</v>
      </c>
      <c r="B61" s="803"/>
      <c r="C61" s="804"/>
      <c r="D61" s="205"/>
      <c r="E61" s="206">
        <f>E6-E60</f>
        <v>0</v>
      </c>
      <c r="F61" s="206"/>
      <c r="G61" s="206">
        <f>G6-G60</f>
        <v>11</v>
      </c>
      <c r="H61" s="206"/>
      <c r="I61" s="206">
        <f>I6-I60</f>
        <v>0</v>
      </c>
      <c r="J61" s="206"/>
      <c r="K61" s="206">
        <f>K6-K60</f>
        <v>0</v>
      </c>
      <c r="L61" s="206"/>
      <c r="M61" s="206">
        <f>M6-M60</f>
        <v>1</v>
      </c>
      <c r="N61" s="206"/>
      <c r="O61" s="206">
        <f>O6-O60</f>
        <v>0</v>
      </c>
      <c r="P61" s="206"/>
      <c r="Q61" s="206">
        <f>Q6-Q60</f>
        <v>2</v>
      </c>
      <c r="R61" s="207"/>
    </row>
  </sheetData>
  <mergeCells count="24">
    <mergeCell ref="D2:E2"/>
    <mergeCell ref="F2:G2"/>
    <mergeCell ref="H2:I2"/>
    <mergeCell ref="A1:Q1"/>
    <mergeCell ref="J2:K2"/>
    <mergeCell ref="L2:M2"/>
    <mergeCell ref="N2:O2"/>
    <mergeCell ref="P2:Q2"/>
    <mergeCell ref="N3:N6"/>
    <mergeCell ref="A61:C61"/>
    <mergeCell ref="P3:P6"/>
    <mergeCell ref="R3:R6"/>
    <mergeCell ref="A4:C4"/>
    <mergeCell ref="A5:C5"/>
    <mergeCell ref="A6:C6"/>
    <mergeCell ref="A60:C60"/>
    <mergeCell ref="A2:A3"/>
    <mergeCell ref="B2:B3"/>
    <mergeCell ref="C2:C3"/>
    <mergeCell ref="D3:D6"/>
    <mergeCell ref="F3:F6"/>
    <mergeCell ref="H3:H6"/>
    <mergeCell ref="J3:J6"/>
    <mergeCell ref="L3:L6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15</vt:i4>
      </vt:variant>
    </vt:vector>
  </HeadingPairs>
  <TitlesOfParts>
    <vt:vector size="32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2019-2020</vt:lpstr>
      <vt:lpstr>2020-2021</vt:lpstr>
      <vt:lpstr>2021-2022</vt:lpstr>
      <vt:lpstr>2022-2023</vt:lpstr>
      <vt:lpstr>2023-2024</vt:lpstr>
      <vt:lpstr>2023-2024 (2)</vt:lpstr>
      <vt:lpstr>2024-2025</vt:lpstr>
      <vt:lpstr>2025-2026</vt:lpstr>
      <vt:lpstr>2026-2027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'2019-2020'!Zone_d_impression</vt:lpstr>
      <vt:lpstr>'2020'!Zone_d_impression</vt:lpstr>
      <vt:lpstr>'2020-2021'!Zone_d_impression</vt:lpstr>
      <vt:lpstr>'2021-2022'!Zone_d_impression</vt:lpstr>
      <vt:lpstr>'2022-2023'!Zone_d_impression</vt:lpstr>
      <vt:lpstr>'2023-2024'!Zone_d_impression</vt:lpstr>
      <vt:lpstr>'2023-2024 (2)'!Zone_d_impression</vt:lpstr>
      <vt:lpstr>'2024-2025'!Zone_d_impression</vt:lpstr>
      <vt:lpstr>'2025-2026'!Zone_d_impression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pharmacie de Morancé</dc:creator>
  <cp:lastModifiedBy>Pharmacie de morance</cp:lastModifiedBy>
  <cp:lastPrinted>2025-02-04T10:48:28Z</cp:lastPrinted>
  <dcterms:created xsi:type="dcterms:W3CDTF">2012-11-24T14:42:25Z</dcterms:created>
  <dcterms:modified xsi:type="dcterms:W3CDTF">2026-08-19T09:22:20Z</dcterms:modified>
</cp:coreProperties>
</file>